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ate1904="1"/>
  <mc:AlternateContent xmlns:mc="http://schemas.openxmlformats.org/markup-compatibility/2006">
    <mc:Choice Requires="x15">
      <x15ac:absPath xmlns:x15ac="http://schemas.microsoft.com/office/spreadsheetml/2010/11/ac" url="/Volumes/Partage/DELEGUEE/Documents édités par le SNOF/2021/"/>
    </mc:Choice>
  </mc:AlternateContent>
  <xr:revisionPtr revIDLastSave="0" documentId="13_ncr:1_{310ACA2B-DAAF-4B46-8903-EFB4E0CF3137}" xr6:coauthVersionLast="47" xr6:coauthVersionMax="47" xr10:uidLastSave="{00000000-0000-0000-0000-000000000000}"/>
  <bookViews>
    <workbookView xWindow="2260" yWindow="460" windowWidth="32760" windowHeight="26820" tabRatio="500" xr2:uid="{00000000-000D-0000-FFFF-FFFF00000000}"/>
  </bookViews>
  <sheets>
    <sheet name="CSjuilletv7" sheetId="7" r:id="rId1"/>
  </sheets>
  <definedNames>
    <definedName name="_xlnm.Print_Area" localSheetId="0">CSjuilletv7!$A$1:$I$127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7" l="1"/>
  <c r="H36" i="7"/>
  <c r="H33" i="7"/>
  <c r="H12" i="7"/>
  <c r="H26" i="7"/>
  <c r="H25" i="7"/>
  <c r="H10" i="7"/>
  <c r="H9" i="7"/>
  <c r="H8" i="7"/>
  <c r="H6" i="7"/>
  <c r="H37" i="7"/>
</calcChain>
</file>

<file path=xl/sharedStrings.xml><?xml version="1.0" encoding="utf-8"?>
<sst xmlns="http://schemas.openxmlformats.org/spreadsheetml/2006/main" count="194" uniqueCount="159">
  <si>
    <t>libre</t>
  </si>
  <si>
    <t>Actes techniques CCAM</t>
  </si>
  <si>
    <t>Dépassement autorisé jusqu'à 17,5%</t>
  </si>
  <si>
    <t>Cas général</t>
  </si>
  <si>
    <t>Moins de 1€</t>
  </si>
  <si>
    <t>Médecin correspondant, Soins itératifs, Plan de soins, Protocole ALD</t>
  </si>
  <si>
    <t>Toutes</t>
  </si>
  <si>
    <t>REMBOURSEMENT SS</t>
  </si>
  <si>
    <t>Montant remboursé</t>
  </si>
  <si>
    <t>Base de rembt</t>
  </si>
  <si>
    <t>CS+MPC+MCS</t>
  </si>
  <si>
    <t>REMARQUES</t>
  </si>
  <si>
    <t>Libre</t>
  </si>
  <si>
    <t>Doit rester exceptionnel</t>
  </si>
  <si>
    <t>SECTEUR 3</t>
  </si>
  <si>
    <t>CIRCONSTANCES</t>
  </si>
  <si>
    <t>MONTANT</t>
  </si>
  <si>
    <t>Si véritable urgence la nuit après 20h, avant 8h</t>
  </si>
  <si>
    <t>APC</t>
  </si>
  <si>
    <t>CS+MPC+MCS        (23€+2€+5€)</t>
  </si>
  <si>
    <t>AME</t>
  </si>
  <si>
    <t>CS+MPC    (23€+2€)</t>
  </si>
  <si>
    <t>AT consultation et certificat initial</t>
  </si>
  <si>
    <t>AT consultation et certificat final</t>
  </si>
  <si>
    <t>RNO Renouvellement optique</t>
  </si>
  <si>
    <t>RNO</t>
  </si>
  <si>
    <t>URGENCES</t>
  </si>
  <si>
    <t>Règles de dépassement spécifiques</t>
  </si>
  <si>
    <t>Avis de CONSULTANT (4 mois) Envoyé par médecin traitant. Actes en CCAM possibles dans un 2e temps</t>
  </si>
  <si>
    <t>CS+MCS+DE</t>
  </si>
  <si>
    <t>Avis de CONSULTANT (4 mois) Envoyé par médecin traitant. Actes en CCAM possibles dans un 2e temps. Sinon coter en CCAM sans APC</t>
  </si>
  <si>
    <t>Pas de MCX, MTX</t>
  </si>
  <si>
    <t xml:space="preserve">AT </t>
  </si>
  <si>
    <t>idem secteur 1</t>
  </si>
  <si>
    <t>En cas de fausse urgence, on peut coter CS+MCS+DE</t>
  </si>
  <si>
    <t>70% à 100% du total</t>
  </si>
  <si>
    <t>Vérifier le code CCAM. Certains actes permettent la majoration</t>
  </si>
  <si>
    <t>Cotation CCAM</t>
  </si>
  <si>
    <t>Sauf urgences et moins de 16 ans</t>
  </si>
  <si>
    <t>Urgence pour actes CCAM éligibles au cabinet</t>
  </si>
  <si>
    <t>CS + MPC + MCS</t>
  </si>
  <si>
    <t>CS+MCS+DE                       (23€+5€+DE)</t>
  </si>
  <si>
    <t>sup. à 28€</t>
  </si>
  <si>
    <t>APC possible si adressage par MT</t>
  </si>
  <si>
    <t>Si véritable urgence de 8H à 20H le dimanche</t>
  </si>
  <si>
    <t>URGENCES NUIT, DIMANCHE et JOUR FÉRIÉ</t>
  </si>
  <si>
    <t>Mais MN et F peuvent être utilisés avec tarif libre (sauf en établissement de santé)</t>
  </si>
  <si>
    <t xml:space="preserve">ACCES SPECIFIQUE OPH (Réfraction, glaucome, DMLA) </t>
  </si>
  <si>
    <t>CS + dépassement</t>
  </si>
  <si>
    <t>CS</t>
  </si>
  <si>
    <t>CMU et ACS</t>
  </si>
  <si>
    <t>CMU et ACS en cas de DE</t>
  </si>
  <si>
    <t>dépassement possible</t>
  </si>
  <si>
    <t>Dépassement autorisé 17,5% (/30) avec arrondi supérieur. Ratio CS sans dépassement &gt;=70%</t>
  </si>
  <si>
    <t xml:space="preserve">Patient de 6 à 50 ans, déjà connu      </t>
  </si>
  <si>
    <t>MCU, MN, F, U, S ne sont pas cumulables</t>
  </si>
  <si>
    <t>Uniquement si pas de dépassement</t>
  </si>
  <si>
    <t>En cas de dépassement</t>
  </si>
  <si>
    <t>CS+MPC+MCS si pas de dépassement</t>
  </si>
  <si>
    <t>Base de remboursement 30% de 23 € si pas médecin traitant déclaré</t>
  </si>
  <si>
    <t>Faire payer le DE, doit rester rare</t>
  </si>
  <si>
    <t xml:space="preserve">APC+MCU utilisable comme en secteur 1, si absence de dépassement </t>
  </si>
  <si>
    <t>36 au max.</t>
  </si>
  <si>
    <t>Consultation, avec ou sans médecin traitant déclaré</t>
  </si>
  <si>
    <t xml:space="preserve"> </t>
  </si>
  <si>
    <t>Dépassement autorisé 17,5% max. sans arrondi supérieur Ratio sans dépassement &gt;=70%</t>
  </si>
  <si>
    <t>ACCES COORDONNE OU PATIENT DE MOINS DE 16 ANS OU URGENCE DE JOUR</t>
  </si>
  <si>
    <t>ACCES DIRECT sans médecin traitant déclaré ou hors parcours de soins</t>
  </si>
  <si>
    <t xml:space="preserve">CS </t>
  </si>
  <si>
    <t>ACCES SPECIFIQUE EN OPHTALMOLOGIE (Réfraction, glaucome, DMLA)</t>
  </si>
  <si>
    <t>Dépassement possible</t>
  </si>
  <si>
    <t>SECTEUR 2</t>
  </si>
  <si>
    <t>MCX (POG)  Enfants de moins de 16 ans, pathologie oculaire grave (cf notice)</t>
  </si>
  <si>
    <t>MTX (MIA)   1ère consultation de neuro-ophtalmo. (cf notice). A partir 01/01/2019</t>
  </si>
  <si>
    <t>CCAM</t>
  </si>
  <si>
    <t>Selon le type d’accès</t>
  </si>
  <si>
    <r>
      <rPr>
        <b/>
        <sz val="10"/>
        <rFont val="Verdana"/>
        <family val="2"/>
      </rPr>
      <t>APC</t>
    </r>
    <r>
      <rPr>
        <sz val="10"/>
        <rFont val="Verdana"/>
        <family val="2"/>
      </rPr>
      <t xml:space="preserve">                          (CS+MPC+MCS si APC non utilisé)</t>
    </r>
  </si>
  <si>
    <t>Tarif d'autorité : 16% du tarif opposable</t>
  </si>
  <si>
    <t>70% du tarif d'autorité</t>
  </si>
  <si>
    <t>ACCES COORDONNE :</t>
  </si>
  <si>
    <t>COTATION DES CONSULTATIONS OPHTALMOLOGIQUES au 1er septembre 2021 en métropole</t>
  </si>
  <si>
    <t>Consultation complexe POG</t>
  </si>
  <si>
    <t>Consultation très complexe MIA</t>
  </si>
  <si>
    <r>
      <t xml:space="preserve">ACCES SPECIFIQUE avec médecin traitant déclaré </t>
    </r>
    <r>
      <rPr>
        <sz val="10"/>
        <color rgb="FFC00000"/>
        <rFont val="Verdana"/>
        <family val="2"/>
      </rPr>
      <t>(le taux de remboursement tombe à 30% si pas de médecin traitant déclaré ou hors parcours de soins)</t>
    </r>
  </si>
  <si>
    <t>Possible pour AME</t>
  </si>
  <si>
    <r>
      <t xml:space="preserve">APC + MCU </t>
    </r>
    <r>
      <rPr>
        <sz val="10"/>
        <rFont val="Verdana"/>
        <family val="2"/>
      </rPr>
      <t xml:space="preserve"> (CS+MPC+MCS+MCU 
si APC non utilisé)</t>
    </r>
  </si>
  <si>
    <t>CS+MPC+MCS      
  (23 €+2 €+5 €)</t>
  </si>
  <si>
    <t>70% de 30 €-1 €</t>
  </si>
  <si>
    <t>MCU 15 €
MCU bloque les honoraires au tarif opposable</t>
  </si>
  <si>
    <t>70% de 50 €-1 €  
(100% pour CMU et ALD)</t>
  </si>
  <si>
    <t>70% de 65 €-1 € 
(100% pour CMU et ALD)</t>
  </si>
  <si>
    <t>70% de 30 €-1 €  
(100% pour CMU et ALD)</t>
  </si>
  <si>
    <t>70% de 46€-1€  
(100% pour CMU et ALD)</t>
  </si>
  <si>
    <r>
      <t>CS+MPC+MCS +</t>
    </r>
    <r>
      <rPr>
        <b/>
        <sz val="10"/>
        <rFont val="Verdana"/>
        <family val="2"/>
      </rPr>
      <t>MCX</t>
    </r>
    <r>
      <rPr>
        <sz val="10"/>
        <rFont val="Verdana"/>
        <family val="2"/>
      </rPr>
      <t xml:space="preserve"> (16 €)</t>
    </r>
  </si>
  <si>
    <t>En cas de DE (hors CMU) et hors AME</t>
  </si>
  <si>
    <t>100 % de 23 €</t>
  </si>
  <si>
    <r>
      <t>CS+MPC+MCS +</t>
    </r>
    <r>
      <rPr>
        <b/>
        <sz val="10"/>
        <rFont val="Verdana"/>
        <family val="2"/>
      </rPr>
      <t>MTX</t>
    </r>
    <r>
      <rPr>
        <sz val="10"/>
        <rFont val="Verdana"/>
        <family val="2"/>
      </rPr>
      <t xml:space="preserve"> (3 0€)</t>
    </r>
  </si>
  <si>
    <t>70% de 60 €-1 €  (
100% pour CMU et ALD)</t>
  </si>
  <si>
    <t>CS+MPC+DA                       (23 €+2 €+11 €)</t>
  </si>
  <si>
    <t>30% de 25 €-1 €</t>
  </si>
  <si>
    <t>30% du tarif opposable - 1 €</t>
  </si>
  <si>
    <t>100% de 30 €</t>
  </si>
  <si>
    <t>100% de 28 €</t>
  </si>
  <si>
    <t>100% de 25 €</t>
  </si>
  <si>
    <t xml:space="preserve">70% de 28 € </t>
  </si>
  <si>
    <t>CS+MPC+MCS + K0,4     (23 €+2 €+5 €+0,77 €)</t>
  </si>
  <si>
    <t>CS+MPC+MCS + K1     (23 €+2 €+5 €+1,92 €)</t>
  </si>
  <si>
    <t>70% de 28 €</t>
  </si>
  <si>
    <t>NB Nouvelle valorisation de U (50 €), F (40€ ) et S (80 €) pour les ophtalmologistes, pour les actes éligibles de la CCAM, et nouvelle majoration de nuit MN</t>
  </si>
  <si>
    <t>70% de 50,15 €-1 €</t>
  </si>
  <si>
    <t>CS+MPC + MN 
(23 €+2 €+25,15 €)</t>
  </si>
  <si>
    <t>CS+MPC + F 
(23 €+2 €+19,06 €)</t>
  </si>
  <si>
    <t>CCAM + 
50 €, 40 ou 80 €</t>
  </si>
  <si>
    <t>MN 25,15 €</t>
  </si>
  <si>
    <t>F 19,06 €</t>
  </si>
  <si>
    <t>70% de 44€-1 €</t>
  </si>
  <si>
    <t>CCAM + modificateurs 
U, F ou S</t>
  </si>
  <si>
    <t>DA non cumulable avec MCS</t>
  </si>
  <si>
    <t>DE non cumulable avec MPC</t>
  </si>
  <si>
    <t>DA et DE non cumulables entre eux</t>
  </si>
  <si>
    <r>
      <t>MPC</t>
    </r>
    <r>
      <rPr>
        <sz val="11"/>
        <rFont val="Verdana"/>
        <family val="2"/>
      </rPr>
      <t xml:space="preserve"> Majoration forfaitaire transitoire 2 €</t>
    </r>
  </si>
  <si>
    <r>
      <t xml:space="preserve">MCU </t>
    </r>
    <r>
      <rPr>
        <sz val="11"/>
        <rFont val="Verdana"/>
        <family val="2"/>
      </rPr>
      <t>Majoration Consultant Urgence 48h :15 €, (ne pas cocher la case urgence)</t>
    </r>
  </si>
  <si>
    <r>
      <t xml:space="preserve">U  </t>
    </r>
    <r>
      <rPr>
        <sz val="11"/>
        <rFont val="Verdana"/>
        <family val="2"/>
      </rPr>
      <t xml:space="preserve">Majoration urgence (50 €) de 20H à minuit, </t>
    </r>
    <r>
      <rPr>
        <b/>
        <sz val="11"/>
        <rFont val="Verdana"/>
        <family val="2"/>
      </rPr>
      <t>S</t>
    </r>
    <r>
      <rPr>
        <sz val="11"/>
        <rFont val="Verdana"/>
        <family val="2"/>
      </rPr>
      <t xml:space="preserve"> majoration urgence (80 €) de minuit à 8H et </t>
    </r>
    <r>
      <rPr>
        <b/>
        <sz val="11"/>
        <rFont val="Verdana"/>
        <family val="2"/>
      </rPr>
      <t>F</t>
    </r>
    <r>
      <rPr>
        <sz val="11"/>
        <rFont val="Verdana"/>
        <family val="2"/>
      </rPr>
      <t xml:space="preserve"> majoration dimanche jours fériés (40 €),  </t>
    </r>
    <r>
      <rPr>
        <b/>
        <sz val="11"/>
        <rFont val="Verdana"/>
        <family val="2"/>
      </rPr>
      <t>pour les actes éligibles en CCAM</t>
    </r>
  </si>
  <si>
    <r>
      <t xml:space="preserve">MN </t>
    </r>
    <r>
      <rPr>
        <sz val="11"/>
        <rFont val="Verdana"/>
        <family val="2"/>
      </rPr>
      <t>Majoration nuit 25,15 €</t>
    </r>
    <r>
      <rPr>
        <b/>
        <sz val="11"/>
        <rFont val="Verdana"/>
        <family val="2"/>
      </rPr>
      <t xml:space="preserve"> pour les consultations </t>
    </r>
  </si>
  <si>
    <r>
      <t xml:space="preserve">MCX (POG) </t>
    </r>
    <r>
      <rPr>
        <sz val="11"/>
        <rFont val="Verdana"/>
        <family val="2"/>
      </rPr>
      <t>maj.</t>
    </r>
    <r>
      <rPr>
        <b/>
        <sz val="11"/>
        <rFont val="Verdana"/>
        <family val="2"/>
      </rPr>
      <t xml:space="preserve"> </t>
    </r>
    <r>
      <rPr>
        <sz val="11"/>
        <rFont val="Verdana"/>
        <family val="2"/>
      </rPr>
      <t>Consult. complexe (Pathologie oculaire grave) 16 €</t>
    </r>
  </si>
  <si>
    <r>
      <t>MTX</t>
    </r>
    <r>
      <rPr>
        <sz val="11"/>
        <rFont val="Verdana"/>
        <family val="2"/>
      </rPr>
      <t xml:space="preserve"> (MIA) Majoration Consultation très complexe 30 € (anisocorie, diplopie, ptosis d’origine neurogène)</t>
    </r>
  </si>
  <si>
    <t>1/ avoir un médecin traitant déclaré ou être enfant de moins de 16 ans, ou problème urgent</t>
  </si>
  <si>
    <t>2/ être envoyé par le médecin traitant ou être en accès spécifique (réfraction, glaucome, DMLA)</t>
  </si>
  <si>
    <r>
      <t xml:space="preserve">APC </t>
    </r>
    <r>
      <rPr>
        <sz val="11"/>
        <rFont val="Verdana"/>
        <family val="2"/>
      </rPr>
      <t xml:space="preserve"> Avis ponctuel de consultant 50€</t>
    </r>
    <r>
      <rPr>
        <b/>
        <sz val="11"/>
        <rFont val="Verdana"/>
        <family val="2"/>
      </rPr>
      <t xml:space="preserve">. </t>
    </r>
    <r>
      <rPr>
        <sz val="11"/>
        <rFont val="Verdana"/>
        <family val="2"/>
      </rPr>
      <t>Dans les textes, il nécessite un retour au médein traitant.</t>
    </r>
  </si>
  <si>
    <t>CS + DE</t>
  </si>
  <si>
    <t>Exigence particulière de temps ou de lieu. 
Patient dans le parcours de soins</t>
  </si>
  <si>
    <t xml:space="preserve">Pour être  dans le parcours de soins coordonné : </t>
  </si>
  <si>
    <t>secteur 2 avec OPTAM</t>
  </si>
  <si>
    <t>ACCES  hors parcours, hors accès direct spécifique ou sans médecin traitant déclaré (sauf urgence et moins de 16 ans)</t>
  </si>
  <si>
    <t>CSS, ACS, CMU et AME</t>
  </si>
  <si>
    <t>CMU cas général ACS et CSS</t>
  </si>
  <si>
    <t>Avec ou sans médecin traitant</t>
  </si>
  <si>
    <t>CMU, CSS et ACS avec exigence particulère de temps ou de lieu</t>
  </si>
  <si>
    <r>
      <t xml:space="preserve">AME </t>
    </r>
    <r>
      <rPr>
        <sz val="10"/>
        <rFont val="Verdana"/>
        <family val="2"/>
      </rPr>
      <t xml:space="preserve">Exigence particulière de temps ou de lieu </t>
    </r>
  </si>
  <si>
    <t>MCU (15€) en journée possible si tarif opposable. Hors CCAM</t>
  </si>
  <si>
    <t>Tarif opposable si CMU, ACS, CSS</t>
  </si>
  <si>
    <r>
      <rPr>
        <b/>
        <sz val="11"/>
        <color rgb="FFFF0000"/>
        <rFont val="Verdana"/>
        <family val="2"/>
      </rPr>
      <t xml:space="preserve">MCU </t>
    </r>
    <r>
      <rPr>
        <sz val="11"/>
        <color rgb="FFFF0000"/>
        <rFont val="Verdana"/>
        <family val="2"/>
      </rPr>
      <t>pas utilisable pour CCAM</t>
    </r>
  </si>
  <si>
    <t>70% de 30 €-1€</t>
  </si>
  <si>
    <t>70% de 50 €-1€  (100% pour CMU et ALD)</t>
  </si>
  <si>
    <t>70% de 23 €-1 €  (100% pour CMU et ALD)</t>
  </si>
  <si>
    <t>70% de 50 €-1 €  (100% pour CMU et ALD)</t>
  </si>
  <si>
    <t>70% de 23 €- 1€  (100% pour CMU et ALD)</t>
  </si>
  <si>
    <t>30% de 23 €-1</t>
  </si>
  <si>
    <r>
      <rPr>
        <sz val="10"/>
        <color theme="1"/>
        <rFont val="Calibri"/>
        <family val="2"/>
      </rPr>
      <t>tarif d'autorité, environ 1 €, variable suivant les zones</t>
    </r>
    <r>
      <rPr>
        <sz val="10"/>
        <color theme="1"/>
        <rFont val="Verdana"/>
        <family val="2"/>
      </rPr>
      <t xml:space="preserve"> </t>
    </r>
  </si>
  <si>
    <r>
      <t xml:space="preserve">MCS </t>
    </r>
    <r>
      <rPr>
        <sz val="10"/>
        <rFont val="Verdana"/>
        <family val="2"/>
      </rPr>
      <t>Majoration de Coordination Spécialiste 5 €</t>
    </r>
  </si>
  <si>
    <r>
      <t xml:space="preserve">F (19,06 €) </t>
    </r>
    <r>
      <rPr>
        <sz val="10"/>
        <rFont val="Verdana"/>
        <family val="2"/>
      </rPr>
      <t>Majoration de dimanche et jours fériés pour les consultations</t>
    </r>
  </si>
  <si>
    <t xml:space="preserve"> Actes CCAM</t>
  </si>
  <si>
    <t>Base de remboursement</t>
  </si>
  <si>
    <t xml:space="preserve">Tarifs opposables  pour secteur 1 et </t>
  </si>
  <si>
    <t>AVEC
DEPASSEMENT 
OPTAM S1 S2
Attention CRITERES</t>
  </si>
  <si>
    <r>
      <t xml:space="preserve">
</t>
    </r>
    <r>
      <rPr>
        <b/>
        <sz val="10"/>
        <rFont val="Verdana"/>
        <family val="2"/>
      </rPr>
      <t>Notice : ce tableau est un résumé, pour des informations plus précises sur les actes et leurs critères, voir les articles de la Revue de l'Ophtalmologie Française.</t>
    </r>
  </si>
  <si>
    <t xml:space="preserve">Avis de CONSULTANT envoyé par médecin traitant. </t>
  </si>
  <si>
    <t>Consultation à la demande du médecin traitant et réalisé dans les 48H de la demande par le médecin traitant.</t>
  </si>
  <si>
    <t>Médecin traitant, Soins itératifs, Plan de soins, Protocole 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</si>
</sst>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\ &quot;€&quot;"/>
  </numFmts>
  <fonts count="23" x14ac:knownFonts="1"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b/>
      <sz val="9"/>
      <color rgb="FFC00000"/>
      <name val="Verdana"/>
      <family val="2"/>
    </font>
    <font>
      <b/>
      <sz val="10"/>
      <color rgb="FFC00000"/>
      <name val="Verdana"/>
      <family val="2"/>
    </font>
    <font>
      <sz val="10"/>
      <color rgb="FFC0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0" tint="-0.249977111117893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7E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left" vertical="center" wrapText="1"/>
    </xf>
    <xf numFmtId="165" fontId="0" fillId="2" borderId="7" xfId="0" applyNumberForma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/>
    </xf>
    <xf numFmtId="165" fontId="0" fillId="2" borderId="6" xfId="0" applyNumberFormat="1" applyFill="1" applyBorder="1" applyAlignment="1">
      <alignment vertical="center"/>
    </xf>
    <xf numFmtId="165" fontId="0" fillId="2" borderId="6" xfId="0" applyNumberFormat="1" applyFill="1" applyBorder="1" applyAlignment="1">
      <alignment horizontal="center" vertical="center"/>
    </xf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3" borderId="9" xfId="0" applyNumberFormat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vertical="center"/>
    </xf>
    <xf numFmtId="165" fontId="1" fillId="4" borderId="9" xfId="0" applyNumberFormat="1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vertical="center"/>
    </xf>
    <xf numFmtId="165" fontId="1" fillId="5" borderId="7" xfId="0" applyNumberFormat="1" applyFont="1" applyFill="1" applyBorder="1" applyAlignment="1">
      <alignment horizontal="left" vertical="center" wrapText="1"/>
    </xf>
    <xf numFmtId="165" fontId="0" fillId="5" borderId="7" xfId="0" applyNumberFormat="1" applyFill="1" applyBorder="1" applyAlignment="1">
      <alignment horizontal="center" vertical="center" wrapText="1"/>
    </xf>
    <xf numFmtId="165" fontId="1" fillId="5" borderId="6" xfId="0" applyNumberFormat="1" applyFont="1" applyFill="1" applyBorder="1" applyAlignment="1">
      <alignment horizontal="center" vertical="center"/>
    </xf>
    <xf numFmtId="165" fontId="0" fillId="5" borderId="6" xfId="0" applyNumberFormat="1" applyFont="1" applyFill="1" applyBorder="1" applyAlignment="1">
      <alignment vertical="center" wrapText="1"/>
    </xf>
    <xf numFmtId="165" fontId="0" fillId="5" borderId="7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left" vertical="center" wrapText="1"/>
    </xf>
    <xf numFmtId="165" fontId="1" fillId="6" borderId="6" xfId="0" applyNumberFormat="1" applyFont="1" applyFill="1" applyBorder="1" applyAlignment="1">
      <alignment horizontal="center" vertical="center"/>
    </xf>
    <xf numFmtId="165" fontId="0" fillId="7" borderId="9" xfId="0" applyNumberFormat="1" applyFill="1" applyBorder="1" applyAlignment="1">
      <alignment vertical="center"/>
    </xf>
    <xf numFmtId="165" fontId="1" fillId="7" borderId="6" xfId="0" applyNumberFormat="1" applyFont="1" applyFill="1" applyBorder="1" applyAlignment="1">
      <alignment horizontal="center" vertical="center"/>
    </xf>
    <xf numFmtId="165" fontId="1" fillId="7" borderId="6" xfId="0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left" vertical="center"/>
    </xf>
    <xf numFmtId="165" fontId="1" fillId="2" borderId="3" xfId="0" applyNumberFormat="1" applyFont="1" applyFill="1" applyBorder="1" applyAlignment="1">
      <alignment horizontal="left" vertical="center"/>
    </xf>
    <xf numFmtId="165" fontId="0" fillId="2" borderId="3" xfId="0" applyNumberFormat="1" applyFill="1" applyBorder="1" applyAlignment="1">
      <alignment horizontal="left" vertical="center"/>
    </xf>
    <xf numFmtId="165" fontId="0" fillId="0" borderId="0" xfId="0" applyNumberFormat="1" applyAlignment="1">
      <alignment horizontal="left"/>
    </xf>
    <xf numFmtId="165" fontId="1" fillId="2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Alignment="1"/>
    <xf numFmtId="165" fontId="0" fillId="8" borderId="9" xfId="0" applyNumberFormat="1" applyFill="1" applyBorder="1" applyAlignment="1">
      <alignment vertical="center"/>
    </xf>
    <xf numFmtId="165" fontId="0" fillId="8" borderId="11" xfId="0" applyNumberFormat="1" applyFill="1" applyBorder="1" applyAlignment="1">
      <alignment vertical="center"/>
    </xf>
    <xf numFmtId="165" fontId="0" fillId="8" borderId="6" xfId="0" applyNumberFormat="1" applyFont="1" applyFill="1" applyBorder="1" applyAlignment="1">
      <alignment horizontal="center" vertical="center" wrapText="1"/>
    </xf>
    <xf numFmtId="165" fontId="1" fillId="9" borderId="7" xfId="0" applyNumberFormat="1" applyFont="1" applyFill="1" applyBorder="1" applyAlignment="1">
      <alignment horizontal="center" vertical="center" wrapText="1"/>
    </xf>
    <xf numFmtId="165" fontId="0" fillId="9" borderId="4" xfId="0" applyNumberFormat="1" applyFill="1" applyBorder="1" applyAlignment="1">
      <alignment horizontal="center" vertical="center"/>
    </xf>
    <xf numFmtId="165" fontId="1" fillId="9" borderId="8" xfId="0" applyNumberFormat="1" applyFont="1" applyFill="1" applyBorder="1" applyAlignment="1">
      <alignment horizontal="center" vertical="center"/>
    </xf>
    <xf numFmtId="165" fontId="0" fillId="9" borderId="8" xfId="0" applyNumberFormat="1" applyFill="1" applyBorder="1" applyAlignment="1">
      <alignment vertical="center"/>
    </xf>
    <xf numFmtId="165" fontId="0" fillId="9" borderId="3" xfId="0" applyNumberFormat="1" applyFill="1" applyBorder="1" applyAlignment="1">
      <alignment horizontal="left" vertical="center"/>
    </xf>
    <xf numFmtId="165" fontId="0" fillId="9" borderId="8" xfId="0" applyNumberFormat="1" applyFill="1" applyBorder="1" applyAlignment="1">
      <alignment vertical="center" wrapText="1"/>
    </xf>
    <xf numFmtId="165" fontId="0" fillId="9" borderId="6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vertical="center"/>
    </xf>
    <xf numFmtId="165" fontId="0" fillId="10" borderId="2" xfId="0" applyNumberFormat="1" applyFill="1" applyBorder="1" applyAlignment="1">
      <alignment vertical="center"/>
    </xf>
    <xf numFmtId="165" fontId="0" fillId="8" borderId="6" xfId="0" applyNumberFormat="1" applyFill="1" applyBorder="1" applyAlignment="1">
      <alignment horizontal="center" vertical="center"/>
    </xf>
    <xf numFmtId="165" fontId="0" fillId="2" borderId="3" xfId="0" applyNumberFormat="1" applyFont="1" applyFill="1" applyBorder="1" applyAlignment="1">
      <alignment horizontal="center" vertical="center"/>
    </xf>
    <xf numFmtId="165" fontId="0" fillId="10" borderId="6" xfId="0" applyNumberFormat="1" applyFont="1" applyFill="1" applyBorder="1" applyAlignment="1">
      <alignment horizontal="left" vertical="center"/>
    </xf>
    <xf numFmtId="165" fontId="0" fillId="9" borderId="2" xfId="0" applyNumberFormat="1" applyFill="1" applyBorder="1" applyAlignment="1">
      <alignment horizontal="center" vertical="center"/>
    </xf>
    <xf numFmtId="165" fontId="0" fillId="9" borderId="3" xfId="0" applyNumberFormat="1" applyFill="1" applyBorder="1" applyAlignment="1">
      <alignment horizontal="left"/>
    </xf>
    <xf numFmtId="165" fontId="0" fillId="2" borderId="6" xfId="0" applyNumberFormat="1" applyFont="1" applyFill="1" applyBorder="1" applyAlignment="1">
      <alignment vertical="center" wrapText="1"/>
    </xf>
    <xf numFmtId="165" fontId="0" fillId="7" borderId="6" xfId="0" applyNumberForma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2" fillId="5" borderId="6" xfId="0" applyNumberFormat="1" applyFont="1" applyFill="1" applyBorder="1" applyAlignment="1">
      <alignment horizontal="center" vertical="center"/>
    </xf>
    <xf numFmtId="165" fontId="0" fillId="8" borderId="7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8" borderId="5" xfId="0" applyNumberFormat="1" applyFill="1" applyBorder="1" applyAlignment="1">
      <alignment vertical="center" wrapText="1"/>
    </xf>
    <xf numFmtId="165" fontId="0" fillId="8" borderId="12" xfId="0" applyNumberFormat="1" applyFill="1" applyBorder="1" applyAlignment="1">
      <alignment horizontal="center" vertical="center"/>
    </xf>
    <xf numFmtId="165" fontId="1" fillId="8" borderId="10" xfId="0" applyNumberFormat="1" applyFont="1" applyFill="1" applyBorder="1" applyAlignment="1">
      <alignment horizontal="center" vertical="center"/>
    </xf>
    <xf numFmtId="165" fontId="0" fillId="8" borderId="10" xfId="0" applyNumberFormat="1" applyFill="1" applyBorder="1" applyAlignment="1">
      <alignment vertical="center"/>
    </xf>
    <xf numFmtId="165" fontId="0" fillId="8" borderId="10" xfId="0" applyNumberFormat="1" applyFill="1" applyBorder="1" applyAlignment="1">
      <alignment horizontal="center" vertical="center"/>
    </xf>
    <xf numFmtId="165" fontId="1" fillId="7" borderId="13" xfId="0" applyNumberFormat="1" applyFont="1" applyFill="1" applyBorder="1" applyAlignment="1">
      <alignment horizontal="left" vertical="center"/>
    </xf>
    <xf numFmtId="165" fontId="0" fillId="7" borderId="10" xfId="0" applyNumberFormat="1" applyFill="1" applyBorder="1" applyAlignment="1">
      <alignment horizontal="center" vertical="center"/>
    </xf>
    <xf numFmtId="165" fontId="0" fillId="7" borderId="4" xfId="0" applyNumberForma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/>
    </xf>
    <xf numFmtId="165" fontId="0" fillId="7" borderId="5" xfId="0" applyNumberFormat="1" applyFill="1" applyBorder="1" applyAlignment="1">
      <alignment vertical="center"/>
    </xf>
    <xf numFmtId="165" fontId="0" fillId="7" borderId="8" xfId="0" applyNumberFormat="1" applyFill="1" applyBorder="1" applyAlignment="1">
      <alignment horizontal="center" vertical="center"/>
    </xf>
    <xf numFmtId="165" fontId="1" fillId="7" borderId="8" xfId="0" applyNumberFormat="1" applyFont="1" applyFill="1" applyBorder="1" applyAlignment="1">
      <alignment vertical="center"/>
    </xf>
    <xf numFmtId="165" fontId="0" fillId="3" borderId="6" xfId="0" applyNumberFormat="1" applyFill="1" applyBorder="1" applyAlignment="1">
      <alignment vertical="center" wrapText="1"/>
    </xf>
    <xf numFmtId="165" fontId="1" fillId="11" borderId="5" xfId="0" applyNumberFormat="1" applyFont="1" applyFill="1" applyBorder="1" applyAlignment="1">
      <alignment horizontal="left" vertical="center"/>
    </xf>
    <xf numFmtId="165" fontId="0" fillId="11" borderId="0" xfId="0" applyNumberFormat="1" applyFill="1" applyBorder="1" applyAlignment="1">
      <alignment vertical="center" wrapText="1"/>
    </xf>
    <xf numFmtId="165" fontId="0" fillId="11" borderId="8" xfId="0" applyNumberFormat="1" applyFill="1" applyBorder="1" applyAlignment="1">
      <alignment horizontal="left" vertical="center" wrapText="1"/>
    </xf>
    <xf numFmtId="165" fontId="1" fillId="11" borderId="8" xfId="0" applyNumberFormat="1" applyFont="1" applyFill="1" applyBorder="1" applyAlignment="1">
      <alignment horizontal="center" vertical="center"/>
    </xf>
    <xf numFmtId="165" fontId="1" fillId="11" borderId="8" xfId="0" applyNumberFormat="1" applyFont="1" applyFill="1" applyBorder="1" applyAlignment="1">
      <alignment horizontal="center" vertical="center" wrapText="1"/>
    </xf>
    <xf numFmtId="165" fontId="0" fillId="11" borderId="8" xfId="0" applyNumberFormat="1" applyFill="1" applyBorder="1" applyAlignment="1">
      <alignment vertical="center" wrapText="1"/>
    </xf>
    <xf numFmtId="165" fontId="0" fillId="11" borderId="6" xfId="0" applyNumberFormat="1" applyFill="1" applyBorder="1" applyAlignment="1">
      <alignment horizontal="center" vertical="center"/>
    </xf>
    <xf numFmtId="165" fontId="1" fillId="11" borderId="6" xfId="0" applyNumberFormat="1" applyFont="1" applyFill="1" applyBorder="1" applyAlignment="1">
      <alignment horizontal="center" vertical="center"/>
    </xf>
    <xf numFmtId="165" fontId="0" fillId="11" borderId="8" xfId="0" applyNumberFormat="1" applyFont="1" applyFill="1" applyBorder="1" applyAlignment="1">
      <alignment horizontal="left" vertical="center" wrapText="1"/>
    </xf>
    <xf numFmtId="165" fontId="0" fillId="11" borderId="6" xfId="0" applyNumberFormat="1" applyFont="1" applyFill="1" applyBorder="1" applyAlignment="1">
      <alignment horizontal="center" vertical="center"/>
    </xf>
    <xf numFmtId="165" fontId="0" fillId="11" borderId="8" xfId="0" applyNumberFormat="1" applyFont="1" applyFill="1" applyBorder="1" applyAlignment="1">
      <alignment vertical="center" wrapText="1"/>
    </xf>
    <xf numFmtId="165" fontId="0" fillId="11" borderId="6" xfId="0" applyNumberFormat="1" applyFont="1" applyFill="1" applyBorder="1" applyAlignment="1">
      <alignment vertical="center" wrapText="1"/>
    </xf>
    <xf numFmtId="165" fontId="0" fillId="11" borderId="2" xfId="0" applyNumberFormat="1" applyFont="1" applyFill="1" applyBorder="1" applyAlignment="1">
      <alignment vertical="center" wrapText="1"/>
    </xf>
    <xf numFmtId="165" fontId="0" fillId="3" borderId="12" xfId="0" applyNumberFormat="1" applyFill="1" applyBorder="1" applyAlignment="1">
      <alignment horizontal="left" vertical="center"/>
    </xf>
    <xf numFmtId="165" fontId="1" fillId="4" borderId="5" xfId="0" applyNumberFormat="1" applyFont="1" applyFill="1" applyBorder="1" applyAlignment="1">
      <alignment horizontal="left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vertical="center"/>
    </xf>
    <xf numFmtId="165" fontId="2" fillId="4" borderId="8" xfId="0" applyNumberFormat="1" applyFont="1" applyFill="1" applyBorder="1" applyAlignment="1">
      <alignment horizontal="center" vertical="center"/>
    </xf>
    <xf numFmtId="165" fontId="1" fillId="4" borderId="13" xfId="0" applyNumberFormat="1" applyFont="1" applyFill="1" applyBorder="1" applyAlignment="1">
      <alignment horizontal="center" vertical="center"/>
    </xf>
    <xf numFmtId="165" fontId="0" fillId="4" borderId="6" xfId="0" applyNumberFormat="1" applyFill="1" applyBorder="1" applyAlignment="1">
      <alignment vertical="center"/>
    </xf>
    <xf numFmtId="165" fontId="2" fillId="4" borderId="10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left" vertical="center"/>
    </xf>
    <xf numFmtId="165" fontId="0" fillId="7" borderId="9" xfId="0" applyNumberFormat="1" applyFill="1" applyBorder="1" applyAlignment="1">
      <alignment horizontal="center" vertical="center" wrapText="1"/>
    </xf>
    <xf numFmtId="165" fontId="1" fillId="7" borderId="9" xfId="0" applyNumberFormat="1" applyFont="1" applyFill="1" applyBorder="1" applyAlignment="1">
      <alignment horizontal="center" vertical="center"/>
    </xf>
    <xf numFmtId="165" fontId="0" fillId="7" borderId="9" xfId="0" applyNumberFormat="1" applyFill="1" applyBorder="1" applyAlignment="1">
      <alignment horizontal="center" vertical="center"/>
    </xf>
    <xf numFmtId="165" fontId="3" fillId="7" borderId="7" xfId="0" applyNumberFormat="1" applyFont="1" applyFill="1" applyBorder="1" applyAlignment="1">
      <alignment vertical="center" wrapText="1"/>
    </xf>
    <xf numFmtId="165" fontId="1" fillId="2" borderId="12" xfId="0" applyNumberFormat="1" applyFont="1" applyFill="1" applyBorder="1" applyAlignment="1">
      <alignment horizontal="left" vertical="center"/>
    </xf>
    <xf numFmtId="165" fontId="0" fillId="7" borderId="11" xfId="0" applyNumberFormat="1" applyFill="1" applyBorder="1" applyAlignment="1">
      <alignment horizontal="center" vertical="center" wrapText="1"/>
    </xf>
    <xf numFmtId="165" fontId="4" fillId="7" borderId="10" xfId="0" applyNumberFormat="1" applyFont="1" applyFill="1" applyBorder="1" applyAlignment="1">
      <alignment horizontal="center" vertical="center" wrapText="1"/>
    </xf>
    <xf numFmtId="165" fontId="0" fillId="7" borderId="13" xfId="0" applyNumberFormat="1" applyFill="1" applyBorder="1" applyAlignment="1">
      <alignment vertical="center"/>
    </xf>
    <xf numFmtId="165" fontId="3" fillId="7" borderId="10" xfId="0" applyNumberFormat="1" applyFont="1" applyFill="1" applyBorder="1" applyAlignment="1">
      <alignment vertical="center" wrapText="1"/>
    </xf>
    <xf numFmtId="165" fontId="0" fillId="8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5" fontId="0" fillId="11" borderId="6" xfId="0" applyNumberFormat="1" applyFill="1" applyBorder="1" applyAlignment="1">
      <alignment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wrapText="1"/>
    </xf>
    <xf numFmtId="165" fontId="0" fillId="3" borderId="8" xfId="0" applyNumberForma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left" vertical="center"/>
    </xf>
    <xf numFmtId="165" fontId="0" fillId="3" borderId="7" xfId="0" applyNumberFormat="1" applyFont="1" applyFill="1" applyBorder="1" applyAlignment="1">
      <alignment horizontal="left" vertical="center" wrapText="1"/>
    </xf>
    <xf numFmtId="165" fontId="2" fillId="3" borderId="9" xfId="0" applyNumberFormat="1" applyFont="1" applyFill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left"/>
    </xf>
    <xf numFmtId="165" fontId="1" fillId="4" borderId="0" xfId="0" applyNumberFormat="1" applyFont="1" applyFill="1" applyBorder="1" applyAlignment="1">
      <alignment vertical="center"/>
    </xf>
    <xf numFmtId="165" fontId="0" fillId="4" borderId="10" xfId="0" applyNumberFormat="1" applyFill="1" applyBorder="1" applyAlignment="1">
      <alignment vertical="center"/>
    </xf>
    <xf numFmtId="165" fontId="0" fillId="4" borderId="8" xfId="0" applyNumberFormat="1" applyFill="1" applyBorder="1" applyAlignment="1">
      <alignment vertical="center"/>
    </xf>
    <xf numFmtId="165" fontId="0" fillId="2" borderId="0" xfId="0" applyNumberFormat="1" applyFill="1" applyBorder="1" applyAlignment="1">
      <alignment vertical="center"/>
    </xf>
    <xf numFmtId="165" fontId="0" fillId="5" borderId="10" xfId="0" applyNumberFormat="1" applyFill="1" applyBorder="1" applyAlignment="1">
      <alignment vertical="center"/>
    </xf>
    <xf numFmtId="165" fontId="0" fillId="5" borderId="8" xfId="0" applyNumberFormat="1" applyFill="1" applyBorder="1" applyAlignment="1">
      <alignment vertical="center"/>
    </xf>
    <xf numFmtId="165" fontId="1" fillId="7" borderId="3" xfId="0" applyNumberFormat="1" applyFont="1" applyFill="1" applyBorder="1" applyAlignment="1">
      <alignment horizontal="left" vertical="center"/>
    </xf>
    <xf numFmtId="165" fontId="1" fillId="7" borderId="8" xfId="0" applyNumberFormat="1" applyFont="1" applyFill="1" applyBorder="1" applyAlignment="1">
      <alignment horizontal="left" vertical="center"/>
    </xf>
    <xf numFmtId="165" fontId="1" fillId="8" borderId="6" xfId="0" applyNumberFormat="1" applyFont="1" applyFill="1" applyBorder="1" applyAlignment="1">
      <alignment horizontal="center" vertical="center"/>
    </xf>
    <xf numFmtId="165" fontId="1" fillId="9" borderId="1" xfId="0" applyNumberFormat="1" applyFont="1" applyFill="1" applyBorder="1" applyAlignment="1">
      <alignment horizontal="left"/>
    </xf>
    <xf numFmtId="165" fontId="2" fillId="9" borderId="10" xfId="0" applyNumberFormat="1" applyFont="1" applyFill="1" applyBorder="1" applyAlignment="1"/>
    <xf numFmtId="165" fontId="0" fillId="9" borderId="1" xfId="0" applyNumberFormat="1" applyFill="1" applyBorder="1" applyAlignment="1">
      <alignment horizontal="left"/>
    </xf>
    <xf numFmtId="165" fontId="1" fillId="10" borderId="7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/>
    <xf numFmtId="165" fontId="1" fillId="7" borderId="12" xfId="0" applyNumberFormat="1" applyFont="1" applyFill="1" applyBorder="1" applyAlignment="1">
      <alignment horizontal="left" vertical="center"/>
    </xf>
    <xf numFmtId="165" fontId="0" fillId="7" borderId="6" xfId="0" applyNumberFormat="1" applyFill="1" applyBorder="1" applyAlignment="1">
      <alignment horizontal="center" vertical="center" wrapText="1"/>
    </xf>
    <xf numFmtId="165" fontId="0" fillId="5" borderId="5" xfId="0" applyNumberFormat="1" applyFill="1" applyBorder="1" applyAlignment="1">
      <alignment wrapText="1"/>
    </xf>
    <xf numFmtId="165" fontId="0" fillId="5" borderId="9" xfId="0" applyNumberFormat="1" applyFill="1" applyBorder="1" applyAlignment="1">
      <alignment horizontal="center"/>
    </xf>
    <xf numFmtId="165" fontId="1" fillId="5" borderId="9" xfId="0" applyNumberFormat="1" applyFont="1" applyFill="1" applyBorder="1" applyAlignment="1">
      <alignment horizontal="center"/>
    </xf>
    <xf numFmtId="165" fontId="0" fillId="5" borderId="9" xfId="0" applyNumberFormat="1" applyFill="1" applyBorder="1"/>
    <xf numFmtId="165" fontId="0" fillId="5" borderId="7" xfId="0" applyNumberFormat="1" applyFill="1" applyBorder="1"/>
    <xf numFmtId="165" fontId="0" fillId="5" borderId="0" xfId="0" applyNumberFormat="1" applyFill="1" applyBorder="1" applyAlignment="1">
      <alignment vertical="center" wrapText="1"/>
    </xf>
    <xf numFmtId="165" fontId="0" fillId="5" borderId="8" xfId="0" applyNumberFormat="1" applyFill="1" applyBorder="1" applyAlignment="1">
      <alignment horizontal="left" vertical="center" wrapText="1"/>
    </xf>
    <xf numFmtId="165" fontId="0" fillId="5" borderId="8" xfId="0" applyNumberFormat="1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/>
    </xf>
    <xf numFmtId="165" fontId="0" fillId="5" borderId="8" xfId="0" applyNumberFormat="1" applyFill="1" applyBorder="1" applyAlignment="1">
      <alignment vertical="center" wrapText="1"/>
    </xf>
    <xf numFmtId="165" fontId="0" fillId="5" borderId="6" xfId="0" applyNumberFormat="1" applyFill="1" applyBorder="1" applyAlignment="1">
      <alignment horizontal="center" vertical="center"/>
    </xf>
    <xf numFmtId="165" fontId="0" fillId="5" borderId="2" xfId="0" applyNumberFormat="1" applyFill="1" applyBorder="1" applyAlignment="1">
      <alignment vertical="center" wrapText="1"/>
    </xf>
    <xf numFmtId="165" fontId="0" fillId="5" borderId="0" xfId="0" applyNumberFormat="1" applyFill="1" applyAlignment="1">
      <alignment vertical="center" wrapText="1"/>
    </xf>
    <xf numFmtId="165" fontId="0" fillId="5" borderId="4" xfId="0" applyNumberFormat="1" applyFill="1" applyBorder="1" applyAlignment="1">
      <alignment horizontal="center" vertical="center"/>
    </xf>
    <xf numFmtId="165" fontId="0" fillId="5" borderId="6" xfId="0" applyNumberFormat="1" applyFill="1" applyBorder="1" applyAlignment="1">
      <alignment horizontal="center" vertical="center" wrapText="1"/>
    </xf>
    <xf numFmtId="165" fontId="0" fillId="5" borderId="6" xfId="0" applyNumberFormat="1" applyFont="1" applyFill="1" applyBorder="1" applyAlignment="1">
      <alignment horizontal="left" vertical="center" wrapText="1"/>
    </xf>
    <xf numFmtId="165" fontId="0" fillId="9" borderId="1" xfId="0" applyNumberFormat="1" applyFill="1" applyBorder="1" applyAlignment="1">
      <alignment horizontal="left" vertical="center"/>
    </xf>
    <xf numFmtId="165" fontId="0" fillId="3" borderId="12" xfId="0" applyNumberFormat="1" applyFill="1" applyBorder="1" applyAlignment="1">
      <alignment vertical="center"/>
    </xf>
    <xf numFmtId="165" fontId="0" fillId="4" borderId="6" xfId="0" applyNumberFormat="1" applyFont="1" applyFill="1" applyBorder="1" applyAlignment="1">
      <alignment horizontal="left" vertical="center" wrapText="1"/>
    </xf>
    <xf numFmtId="165" fontId="1" fillId="8" borderId="10" xfId="0" applyNumberFormat="1" applyFont="1" applyFill="1" applyBorder="1" applyAlignment="1">
      <alignment horizontal="left" vertical="justify" wrapText="1"/>
    </xf>
    <xf numFmtId="0" fontId="0" fillId="7" borderId="9" xfId="0" applyFill="1" applyBorder="1" applyAlignment="1">
      <alignment vertical="center"/>
    </xf>
    <xf numFmtId="165" fontId="0" fillId="6" borderId="13" xfId="0" applyNumberFormat="1" applyFill="1" applyBorder="1" applyAlignment="1">
      <alignment vertical="center" wrapText="1"/>
    </xf>
    <xf numFmtId="165" fontId="0" fillId="6" borderId="7" xfId="0" applyNumberFormat="1" applyFill="1" applyBorder="1" applyAlignment="1">
      <alignment horizontal="center" vertical="center"/>
    </xf>
    <xf numFmtId="165" fontId="0" fillId="6" borderId="6" xfId="0" applyNumberFormat="1" applyFill="1" applyBorder="1" applyAlignment="1">
      <alignment horizontal="center" vertical="center"/>
    </xf>
    <xf numFmtId="165" fontId="0" fillId="6" borderId="11" xfId="0" applyNumberFormat="1" applyFill="1" applyBorder="1" applyAlignment="1">
      <alignment vertical="center"/>
    </xf>
    <xf numFmtId="165" fontId="0" fillId="6" borderId="8" xfId="0" applyNumberFormat="1" applyFill="1" applyBorder="1" applyAlignment="1">
      <alignment vertical="center"/>
    </xf>
    <xf numFmtId="165" fontId="0" fillId="6" borderId="6" xfId="0" applyNumberFormat="1" applyFill="1" applyBorder="1" applyAlignment="1">
      <alignment vertical="center" wrapText="1"/>
    </xf>
    <xf numFmtId="165" fontId="0" fillId="6" borderId="9" xfId="0" applyNumberForma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vertical="center" wrapText="1"/>
    </xf>
    <xf numFmtId="165" fontId="0" fillId="6" borderId="0" xfId="0" applyNumberFormat="1" applyFill="1" applyBorder="1" applyAlignment="1">
      <alignment vertical="center"/>
    </xf>
    <xf numFmtId="165" fontId="0" fillId="12" borderId="5" xfId="0" applyNumberFormat="1" applyFill="1" applyBorder="1" applyAlignment="1">
      <alignment vertical="center"/>
    </xf>
    <xf numFmtId="165" fontId="1" fillId="12" borderId="7" xfId="0" applyNumberFormat="1" applyFont="1" applyFill="1" applyBorder="1" applyAlignment="1">
      <alignment horizontal="left" vertical="center" wrapText="1"/>
    </xf>
    <xf numFmtId="165" fontId="0" fillId="12" borderId="7" xfId="0" applyNumberFormat="1" applyFill="1" applyBorder="1" applyAlignment="1">
      <alignment horizontal="center" vertical="center" wrapText="1"/>
    </xf>
    <xf numFmtId="165" fontId="1" fillId="12" borderId="6" xfId="0" applyNumberFormat="1" applyFont="1" applyFill="1" applyBorder="1" applyAlignment="1">
      <alignment horizontal="center" vertical="center"/>
    </xf>
    <xf numFmtId="165" fontId="0" fillId="12" borderId="6" xfId="0" applyNumberFormat="1" applyFont="1" applyFill="1" applyBorder="1" applyAlignment="1">
      <alignment vertical="center" wrapText="1"/>
    </xf>
    <xf numFmtId="165" fontId="2" fillId="12" borderId="6" xfId="0" applyNumberFormat="1" applyFon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vertical="center"/>
    </xf>
    <xf numFmtId="165" fontId="0" fillId="9" borderId="6" xfId="0" applyNumberForma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left" vertical="center"/>
    </xf>
    <xf numFmtId="165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5" fontId="0" fillId="12" borderId="6" xfId="0" applyNumberFormat="1" applyFill="1" applyBorder="1" applyAlignment="1">
      <alignment horizontal="left"/>
    </xf>
    <xf numFmtId="165" fontId="0" fillId="12" borderId="6" xfId="0" applyNumberFormat="1" applyFill="1" applyBorder="1" applyAlignment="1">
      <alignment vertical="center"/>
    </xf>
    <xf numFmtId="165" fontId="1" fillId="12" borderId="6" xfId="0" applyNumberFormat="1" applyFont="1" applyFill="1" applyBorder="1" applyAlignment="1">
      <alignment horizontal="left" vertical="center" wrapText="1"/>
    </xf>
    <xf numFmtId="165" fontId="0" fillId="12" borderId="6" xfId="0" applyNumberFormat="1" applyFill="1" applyBorder="1" applyAlignment="1">
      <alignment horizontal="center" vertical="center" wrapText="1"/>
    </xf>
    <xf numFmtId="165" fontId="0" fillId="12" borderId="6" xfId="0" applyNumberFormat="1" applyFont="1" applyFill="1" applyBorder="1" applyAlignment="1">
      <alignment horizontal="center" vertical="center" wrapText="1"/>
    </xf>
    <xf numFmtId="165" fontId="0" fillId="3" borderId="7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left"/>
    </xf>
    <xf numFmtId="165" fontId="13" fillId="0" borderId="0" xfId="0" applyNumberFormat="1" applyFont="1" applyFill="1" applyBorder="1"/>
    <xf numFmtId="165" fontId="12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Fill="1" applyBorder="1" applyAlignment="1">
      <alignment horizontal="left"/>
    </xf>
    <xf numFmtId="165" fontId="13" fillId="0" borderId="0" xfId="0" applyNumberFormat="1" applyFont="1" applyFill="1" applyBorder="1" applyAlignment="1">
      <alignment horizontal="left"/>
    </xf>
    <xf numFmtId="165" fontId="14" fillId="0" borderId="0" xfId="0" applyNumberFormat="1" applyFont="1" applyAlignment="1">
      <alignment horizontal="left"/>
    </xf>
    <xf numFmtId="165" fontId="14" fillId="0" borderId="0" xfId="0" applyNumberFormat="1" applyFont="1"/>
    <xf numFmtId="165" fontId="14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Fill="1" applyAlignment="1">
      <alignment vertical="top"/>
    </xf>
    <xf numFmtId="165" fontId="14" fillId="0" borderId="0" xfId="0" applyNumberFormat="1" applyFont="1" applyAlignment="1">
      <alignment vertical="top"/>
    </xf>
    <xf numFmtId="165" fontId="14" fillId="0" borderId="0" xfId="0" applyNumberFormat="1" applyFont="1" applyAlignment="1">
      <alignment horizontal="center" vertical="top"/>
    </xf>
    <xf numFmtId="165" fontId="15" fillId="0" borderId="0" xfId="0" applyNumberFormat="1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65" fontId="0" fillId="0" borderId="0" xfId="0" applyNumberFormat="1" applyAlignment="1">
      <alignment vertical="top"/>
    </xf>
    <xf numFmtId="165" fontId="1" fillId="4" borderId="11" xfId="0" applyNumberFormat="1" applyFont="1" applyFill="1" applyBorder="1" applyAlignment="1">
      <alignment horizontal="left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left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165" fontId="0" fillId="4" borderId="6" xfId="0" applyNumberFormat="1" applyFon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 wrapText="1"/>
    </xf>
    <xf numFmtId="165" fontId="1" fillId="7" borderId="6" xfId="0" applyNumberFormat="1" applyFont="1" applyFill="1" applyBorder="1" applyAlignment="1">
      <alignment horizontal="left" vertical="center" wrapText="1"/>
    </xf>
    <xf numFmtId="165" fontId="0" fillId="7" borderId="6" xfId="0" applyNumberFormat="1" applyFill="1" applyBorder="1" applyAlignment="1">
      <alignment vertical="center" wrapText="1"/>
    </xf>
    <xf numFmtId="165" fontId="0" fillId="7" borderId="6" xfId="0" applyNumberFormat="1" applyFill="1" applyBorder="1" applyAlignment="1">
      <alignment vertical="center"/>
    </xf>
    <xf numFmtId="0" fontId="0" fillId="7" borderId="6" xfId="0" applyFill="1" applyBorder="1" applyAlignment="1">
      <alignment vertical="center"/>
    </xf>
    <xf numFmtId="165" fontId="0" fillId="10" borderId="11" xfId="0" applyNumberFormat="1" applyFill="1" applyBorder="1" applyAlignment="1">
      <alignment horizontal="left" vertical="center" wrapText="1"/>
    </xf>
    <xf numFmtId="165" fontId="16" fillId="0" borderId="14" xfId="0" applyNumberFormat="1" applyFont="1" applyBorder="1" applyAlignment="1">
      <alignment horizontal="left" vertical="center"/>
    </xf>
    <xf numFmtId="165" fontId="16" fillId="0" borderId="14" xfId="0" applyNumberFormat="1" applyFont="1" applyBorder="1" applyAlignment="1">
      <alignment vertical="center"/>
    </xf>
    <xf numFmtId="165" fontId="16" fillId="0" borderId="15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left" vertical="top"/>
    </xf>
    <xf numFmtId="165" fontId="1" fillId="2" borderId="10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0" fillId="4" borderId="8" xfId="0" applyNumberFormat="1" applyFont="1" applyFill="1" applyBorder="1" applyAlignment="1">
      <alignment horizontal="left" vertical="center" wrapText="1"/>
    </xf>
    <xf numFmtId="165" fontId="0" fillId="4" borderId="4" xfId="0" applyNumberFormat="1" applyFont="1" applyFill="1" applyBorder="1" applyAlignment="1">
      <alignment horizontal="left" vertical="center" wrapText="1"/>
    </xf>
    <xf numFmtId="165" fontId="0" fillId="4" borderId="7" xfId="0" applyNumberFormat="1" applyFont="1" applyFill="1" applyBorder="1" applyAlignment="1">
      <alignment horizontal="left" vertical="center" wrapText="1"/>
    </xf>
    <xf numFmtId="49" fontId="1" fillId="13" borderId="6" xfId="0" applyNumberFormat="1" applyFont="1" applyFill="1" applyBorder="1" applyAlignment="1">
      <alignment horizontal="left" vertical="center" wrapText="1"/>
    </xf>
    <xf numFmtId="49" fontId="0" fillId="13" borderId="6" xfId="0" applyNumberFormat="1" applyFont="1" applyFill="1" applyBorder="1" applyAlignment="1">
      <alignment horizontal="center" vertical="center" wrapText="1"/>
    </xf>
    <xf numFmtId="49" fontId="1" fillId="13" borderId="6" xfId="0" applyNumberFormat="1" applyFont="1" applyFill="1" applyBorder="1" applyAlignment="1">
      <alignment horizontal="center" vertical="center"/>
    </xf>
    <xf numFmtId="49" fontId="0" fillId="13" borderId="6" xfId="0" applyNumberFormat="1" applyFont="1" applyFill="1" applyBorder="1" applyAlignment="1">
      <alignment vertical="center" wrapText="1"/>
    </xf>
    <xf numFmtId="164" fontId="8" fillId="13" borderId="6" xfId="0" applyNumberFormat="1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left"/>
    </xf>
    <xf numFmtId="165" fontId="1" fillId="9" borderId="4" xfId="0" applyNumberFormat="1" applyFont="1" applyFill="1" applyBorder="1" applyAlignment="1">
      <alignment horizontal="center" vertical="center" wrapText="1"/>
    </xf>
    <xf numFmtId="165" fontId="0" fillId="9" borderId="8" xfId="0" applyNumberFormat="1" applyFill="1" applyBorder="1" applyAlignment="1">
      <alignment horizontal="center" vertical="center"/>
    </xf>
    <xf numFmtId="165" fontId="10" fillId="5" borderId="9" xfId="0" applyNumberFormat="1" applyFont="1" applyFill="1" applyBorder="1" applyAlignment="1">
      <alignment horizontal="center" vertical="center" wrapText="1"/>
    </xf>
    <xf numFmtId="165" fontId="20" fillId="14" borderId="10" xfId="0" applyNumberFormat="1" applyFont="1" applyFill="1" applyBorder="1" applyAlignment="1">
      <alignment horizontal="left" vertical="center"/>
    </xf>
    <xf numFmtId="165" fontId="22" fillId="14" borderId="6" xfId="0" applyNumberFormat="1" applyFont="1" applyFill="1" applyBorder="1" applyAlignment="1">
      <alignment wrapText="1"/>
    </xf>
    <xf numFmtId="165" fontId="22" fillId="14" borderId="6" xfId="0" applyNumberFormat="1" applyFont="1" applyFill="1" applyBorder="1" applyAlignment="1">
      <alignment horizontal="center" wrapText="1"/>
    </xf>
    <xf numFmtId="165" fontId="17" fillId="14" borderId="6" xfId="0" applyNumberFormat="1" applyFont="1" applyFill="1" applyBorder="1" applyAlignment="1">
      <alignment wrapText="1"/>
    </xf>
    <xf numFmtId="165" fontId="20" fillId="14" borderId="6" xfId="0" applyNumberFormat="1" applyFont="1" applyFill="1" applyBorder="1" applyAlignment="1">
      <alignment horizontal="center" vertical="center"/>
    </xf>
    <xf numFmtId="165" fontId="17" fillId="14" borderId="6" xfId="0" applyNumberFormat="1" applyFont="1" applyFill="1" applyBorder="1" applyAlignment="1">
      <alignment horizontal="center" vertical="center"/>
    </xf>
    <xf numFmtId="165" fontId="17" fillId="14" borderId="6" xfId="0" applyNumberFormat="1" applyFont="1" applyFill="1" applyBorder="1" applyAlignment="1">
      <alignment vertical="center"/>
    </xf>
    <xf numFmtId="165" fontId="0" fillId="0" borderId="10" xfId="0" applyNumberForma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 wrapText="1"/>
    </xf>
    <xf numFmtId="165" fontId="2" fillId="6" borderId="6" xfId="0" applyNumberFormat="1" applyFont="1" applyFill="1" applyBorder="1" applyAlignment="1">
      <alignment horizontal="left" vertical="center" wrapText="1"/>
    </xf>
    <xf numFmtId="165" fontId="0" fillId="6" borderId="6" xfId="0" applyNumberFormat="1" applyFill="1" applyBorder="1" applyAlignment="1">
      <alignment horizontal="center" vertical="center" wrapText="1"/>
    </xf>
    <xf numFmtId="165" fontId="0" fillId="6" borderId="6" xfId="0" applyNumberFormat="1" applyFill="1" applyBorder="1" applyAlignment="1">
      <alignment vertical="center"/>
    </xf>
    <xf numFmtId="165" fontId="1" fillId="6" borderId="6" xfId="0" applyNumberFormat="1" applyFont="1" applyFill="1" applyBorder="1" applyAlignment="1">
      <alignment horizontal="left" vertical="center"/>
    </xf>
    <xf numFmtId="165" fontId="0" fillId="6" borderId="6" xfId="0" applyNumberFormat="1" applyFont="1" applyFill="1" applyBorder="1" applyAlignment="1">
      <alignment vertical="center"/>
    </xf>
    <xf numFmtId="165" fontId="2" fillId="6" borderId="6" xfId="0" applyNumberFormat="1" applyFont="1" applyFill="1" applyBorder="1" applyAlignment="1">
      <alignment horizontal="center" vertical="center"/>
    </xf>
    <xf numFmtId="165" fontId="1" fillId="6" borderId="11" xfId="0" applyNumberFormat="1" applyFont="1" applyFill="1" applyBorder="1" applyAlignment="1">
      <alignment horizontal="left" vertical="center"/>
    </xf>
    <xf numFmtId="165" fontId="0" fillId="6" borderId="11" xfId="0" applyNumberFormat="1" applyFill="1" applyBorder="1" applyAlignment="1">
      <alignment horizontal="center" vertical="center" wrapText="1"/>
    </xf>
    <xf numFmtId="165" fontId="1" fillId="6" borderId="13" xfId="0" applyNumberFormat="1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165" fontId="0" fillId="15" borderId="1" xfId="0" applyNumberFormat="1" applyFill="1" applyBorder="1" applyAlignment="1">
      <alignment horizontal="left" vertical="center"/>
    </xf>
    <xf numFmtId="165" fontId="0" fillId="8" borderId="6" xfId="0" applyNumberFormat="1" applyFont="1" applyFill="1" applyBorder="1" applyAlignment="1">
      <alignment horizontal="left" vertical="center" wrapText="1"/>
    </xf>
    <xf numFmtId="165" fontId="0" fillId="8" borderId="7" xfId="0" applyNumberFormat="1" applyFont="1" applyFill="1" applyBorder="1" applyAlignment="1">
      <alignment horizontal="left" vertical="center" wrapText="1"/>
    </xf>
    <xf numFmtId="165" fontId="0" fillId="12" borderId="7" xfId="0" applyNumberFormat="1" applyFont="1" applyFill="1" applyBorder="1" applyAlignment="1">
      <alignment horizontal="left" vertical="center" wrapText="1"/>
    </xf>
    <xf numFmtId="165" fontId="1" fillId="8" borderId="7" xfId="0" applyNumberFormat="1" applyFont="1" applyFill="1" applyBorder="1" applyAlignment="1">
      <alignment horizontal="left" vertical="center" wrapText="1"/>
    </xf>
    <xf numFmtId="165" fontId="1" fillId="8" borderId="12" xfId="0" applyNumberFormat="1" applyFont="1" applyFill="1" applyBorder="1" applyAlignment="1">
      <alignment horizontal="left" vertical="center" wrapText="1"/>
    </xf>
    <xf numFmtId="165" fontId="1" fillId="8" borderId="8" xfId="0" applyNumberFormat="1" applyFont="1" applyFill="1" applyBorder="1" applyAlignment="1">
      <alignment vertical="top" wrapText="1"/>
    </xf>
    <xf numFmtId="165" fontId="0" fillId="7" borderId="6" xfId="0" applyNumberFormat="1" applyFont="1" applyFill="1" applyBorder="1" applyAlignment="1">
      <alignment horizontal="left" vertical="center" wrapText="1"/>
    </xf>
    <xf numFmtId="165" fontId="1" fillId="8" borderId="9" xfId="0" applyNumberFormat="1" applyFont="1" applyFill="1" applyBorder="1" applyAlignment="1">
      <alignment horizontal="right" vertical="center" wrapText="1"/>
    </xf>
    <xf numFmtId="165" fontId="0" fillId="6" borderId="14" xfId="0" applyNumberFormat="1" applyFont="1" applyFill="1" applyBorder="1" applyAlignment="1">
      <alignment vertical="center"/>
    </xf>
    <xf numFmtId="165" fontId="2" fillId="6" borderId="11" xfId="0" applyNumberFormat="1" applyFont="1" applyFill="1" applyBorder="1" applyAlignment="1">
      <alignment horizontal="center" vertical="center"/>
    </xf>
    <xf numFmtId="165" fontId="0" fillId="15" borderId="1" xfId="0" applyNumberFormat="1" applyFill="1" applyBorder="1" applyAlignment="1">
      <alignment vertical="center"/>
    </xf>
    <xf numFmtId="165" fontId="16" fillId="0" borderId="2" xfId="0" applyNumberFormat="1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20" fillId="14" borderId="10" xfId="0" applyNumberFormat="1" applyFont="1" applyFill="1" applyBorder="1" applyAlignment="1">
      <alignment horizontal="center" vertical="center"/>
    </xf>
    <xf numFmtId="165" fontId="17" fillId="14" borderId="10" xfId="0" applyNumberFormat="1" applyFont="1" applyFill="1" applyBorder="1" applyAlignment="1">
      <alignment horizontal="center" vertical="center"/>
    </xf>
    <xf numFmtId="165" fontId="20" fillId="15" borderId="0" xfId="0" applyNumberFormat="1" applyFont="1" applyFill="1" applyBorder="1" applyAlignment="1">
      <alignment horizontal="left"/>
    </xf>
    <xf numFmtId="165" fontId="17" fillId="15" borderId="0" xfId="0" applyNumberFormat="1" applyFont="1" applyFill="1" applyBorder="1" applyAlignment="1">
      <alignment vertical="center"/>
    </xf>
    <xf numFmtId="165" fontId="20" fillId="15" borderId="0" xfId="0" applyNumberFormat="1" applyFont="1" applyFill="1" applyBorder="1" applyAlignment="1">
      <alignment horizontal="center" vertical="center"/>
    </xf>
    <xf numFmtId="165" fontId="17" fillId="15" borderId="0" xfId="0" applyNumberFormat="1" applyFont="1" applyFill="1" applyBorder="1" applyAlignment="1">
      <alignment horizontal="center" vertical="center"/>
    </xf>
    <xf numFmtId="165" fontId="22" fillId="15" borderId="0" xfId="0" applyNumberFormat="1" applyFont="1" applyFill="1" applyBorder="1" applyAlignment="1">
      <alignment wrapText="1"/>
    </xf>
    <xf numFmtId="165" fontId="22" fillId="15" borderId="0" xfId="0" applyNumberFormat="1" applyFont="1" applyFill="1" applyBorder="1" applyAlignment="1">
      <alignment horizontal="center" wrapText="1"/>
    </xf>
    <xf numFmtId="165" fontId="17" fillId="15" borderId="0" xfId="0" applyNumberFormat="1" applyFont="1" applyFill="1" applyBorder="1" applyAlignment="1">
      <alignment wrapText="1"/>
    </xf>
    <xf numFmtId="165" fontId="0" fillId="0" borderId="13" xfId="0" applyNumberFormat="1" applyFill="1" applyBorder="1" applyAlignment="1">
      <alignment vertical="center"/>
    </xf>
    <xf numFmtId="165" fontId="17" fillId="14" borderId="10" xfId="0" applyNumberFormat="1" applyFont="1" applyFill="1" applyBorder="1" applyAlignment="1">
      <alignment vertical="center" wrapText="1"/>
    </xf>
    <xf numFmtId="165" fontId="17" fillId="14" borderId="10" xfId="0" applyNumberFormat="1" applyFont="1" applyFill="1" applyBorder="1" applyAlignment="1">
      <alignment vertical="center"/>
    </xf>
    <xf numFmtId="165" fontId="20" fillId="14" borderId="6" xfId="0" applyNumberFormat="1" applyFont="1" applyFill="1" applyBorder="1" applyAlignment="1">
      <alignment horizontal="left"/>
    </xf>
    <xf numFmtId="165" fontId="0" fillId="16" borderId="16" xfId="0" applyNumberFormat="1" applyFill="1" applyBorder="1" applyAlignment="1">
      <alignment horizontal="center" vertical="top" wrapText="1"/>
    </xf>
    <xf numFmtId="165" fontId="0" fillId="16" borderId="17" xfId="0" applyNumberFormat="1" applyFill="1" applyBorder="1" applyAlignment="1">
      <alignment horizontal="center" vertical="top" wrapText="1"/>
    </xf>
    <xf numFmtId="165" fontId="0" fillId="16" borderId="18" xfId="0" applyNumberFormat="1" applyFill="1" applyBorder="1" applyAlignment="1">
      <alignment horizontal="center" vertical="top" wrapText="1"/>
    </xf>
    <xf numFmtId="165" fontId="16" fillId="0" borderId="15" xfId="0" applyNumberFormat="1" applyFont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top"/>
    </xf>
    <xf numFmtId="165" fontId="6" fillId="0" borderId="9" xfId="0" applyNumberFormat="1" applyFont="1" applyBorder="1" applyAlignment="1">
      <alignment horizontal="center" vertical="top"/>
    </xf>
    <xf numFmtId="165" fontId="6" fillId="0" borderId="7" xfId="0" applyNumberFormat="1" applyFont="1" applyBorder="1" applyAlignment="1">
      <alignment horizontal="center" vertical="top"/>
    </xf>
    <xf numFmtId="165" fontId="1" fillId="0" borderId="15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9" fillId="11" borderId="9" xfId="0" applyNumberFormat="1" applyFont="1" applyFill="1" applyBorder="1" applyAlignment="1">
      <alignment horizontal="center" vertical="center"/>
    </xf>
    <xf numFmtId="165" fontId="9" fillId="11" borderId="7" xfId="0" applyNumberFormat="1" applyFont="1" applyFill="1" applyBorder="1" applyAlignment="1">
      <alignment horizontal="center" vertical="center"/>
    </xf>
    <xf numFmtId="165" fontId="10" fillId="3" borderId="12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5" fontId="10" fillId="3" borderId="7" xfId="0" applyNumberFormat="1" applyFont="1" applyFill="1" applyBorder="1" applyAlignment="1">
      <alignment horizontal="center" vertical="center"/>
    </xf>
    <xf numFmtId="165" fontId="10" fillId="8" borderId="12" xfId="0" applyNumberFormat="1" applyFont="1" applyFill="1" applyBorder="1" applyAlignment="1">
      <alignment horizontal="center" vertical="center"/>
    </xf>
    <xf numFmtId="165" fontId="10" fillId="8" borderId="9" xfId="0" applyNumberFormat="1" applyFont="1" applyFill="1" applyBorder="1" applyAlignment="1">
      <alignment horizontal="center" vertical="center"/>
    </xf>
    <xf numFmtId="165" fontId="10" fillId="8" borderId="7" xfId="0" applyNumberFormat="1" applyFont="1" applyFill="1" applyBorder="1" applyAlignment="1">
      <alignment horizontal="center" vertical="center"/>
    </xf>
    <xf numFmtId="165" fontId="1" fillId="8" borderId="3" xfId="0" applyNumberFormat="1" applyFont="1" applyFill="1" applyBorder="1" applyAlignment="1">
      <alignment horizontal="left" vertical="top" wrapText="1"/>
    </xf>
    <xf numFmtId="165" fontId="1" fillId="8" borderId="8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2159000</xdr:colOff>
      <xdr:row>41</xdr:row>
      <xdr:rowOff>12700</xdr:rowOff>
    </xdr:from>
    <xdr:to>
      <xdr:col>8</xdr:col>
      <xdr:colOff>2971800</xdr:colOff>
      <xdr:row>42</xdr:row>
      <xdr:rowOff>0</xdr:rowOff>
    </xdr:to>
    <xdr:sp macro="" textlink="">
      <xdr:nvSpPr>
        <xdr:cNvPr id="2" name="Flèche vers la droite 1">
          <a:extLst>
            <a:ext uri="{FF2B5EF4-FFF2-40B4-BE49-F238E27FC236}">
              <a16:creationId xmlns:a16="http://schemas.microsoft.com/office/drawing/2014/main" id="{7C519B12-11FB-9F4F-97E0-682C7832D31A}"/>
            </a:ext>
          </a:extLst>
        </xdr:cNvPr>
        <xdr:cNvSpPr/>
      </xdr:nvSpPr>
      <xdr:spPr>
        <a:xfrm>
          <a:off x="12179300" y="16738600"/>
          <a:ext cx="812800" cy="433832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view="pageLayout" zoomScaleNormal="100" workbookViewId="0">
      <selection activeCell="D8" sqref="D8"/>
    </sheetView>
  </sheetViews>
  <sheetFormatPr baseColWidth="10" defaultRowHeight="13" x14ac:dyDescent="0.15"/>
  <cols>
    <col min="1" max="1" width="4.6640625" style="45" customWidth="1"/>
    <col min="2" max="2" width="14.6640625" style="43" customWidth="1"/>
    <col min="3" max="3" width="0.33203125" style="22" customWidth="1"/>
    <col min="4" max="4" width="45.5" style="22" customWidth="1"/>
    <col min="5" max="5" width="22.5" style="23" customWidth="1"/>
    <col min="6" max="6" width="11" style="24" customWidth="1"/>
    <col min="7" max="7" width="22.33203125" style="22" customWidth="1"/>
    <col min="8" max="8" width="10.5" style="23" customWidth="1"/>
    <col min="9" max="9" width="39.5" style="22" customWidth="1"/>
  </cols>
  <sheetData>
    <row r="1" spans="2:9" s="189" customFormat="1" ht="26" customHeight="1" x14ac:dyDescent="0.15">
      <c r="B1" s="322" t="s">
        <v>80</v>
      </c>
      <c r="C1" s="323"/>
      <c r="D1" s="323"/>
      <c r="E1" s="323"/>
      <c r="F1" s="323"/>
      <c r="G1" s="323"/>
      <c r="H1" s="323"/>
      <c r="I1" s="324"/>
    </row>
    <row r="2" spans="2:9" s="3" customFormat="1" ht="20" customHeight="1" x14ac:dyDescent="0.15">
      <c r="B2" s="40"/>
      <c r="C2" s="6"/>
      <c r="D2" s="7" t="s">
        <v>15</v>
      </c>
      <c r="E2" s="7" t="s">
        <v>64</v>
      </c>
      <c r="F2" s="8" t="s">
        <v>16</v>
      </c>
      <c r="G2" s="325" t="s">
        <v>7</v>
      </c>
      <c r="H2" s="326"/>
      <c r="I2" s="9" t="s">
        <v>11</v>
      </c>
    </row>
    <row r="3" spans="2:9" s="3" customFormat="1" ht="26" customHeight="1" x14ac:dyDescent="0.15">
      <c r="B3" s="40"/>
      <c r="C3" s="6"/>
      <c r="D3" s="10"/>
      <c r="E3" s="11"/>
      <c r="F3" s="12"/>
      <c r="G3" s="301" t="s">
        <v>152</v>
      </c>
      <c r="H3" s="300" t="s">
        <v>8</v>
      </c>
      <c r="I3" s="13"/>
    </row>
    <row r="4" spans="2:9" s="2" customFormat="1" ht="36" customHeight="1" x14ac:dyDescent="0.15">
      <c r="B4" s="246"/>
      <c r="C4" s="112"/>
      <c r="D4" s="14" t="s">
        <v>69</v>
      </c>
      <c r="E4" s="15" t="s">
        <v>86</v>
      </c>
      <c r="F4" s="16">
        <v>30</v>
      </c>
      <c r="G4" s="17" t="s">
        <v>87</v>
      </c>
      <c r="H4" s="18">
        <v>20</v>
      </c>
      <c r="I4" s="17"/>
    </row>
    <row r="5" spans="2:9" s="2" customFormat="1" ht="17" customHeight="1" x14ac:dyDescent="0.15">
      <c r="B5" s="44"/>
      <c r="C5" s="84"/>
      <c r="D5" s="327" t="s">
        <v>66</v>
      </c>
      <c r="E5" s="327"/>
      <c r="F5" s="327"/>
      <c r="G5" s="327"/>
      <c r="H5" s="327"/>
      <c r="I5" s="328"/>
    </row>
    <row r="6" spans="2:9" s="2" customFormat="1" ht="50" customHeight="1" x14ac:dyDescent="0.15">
      <c r="B6" s="247" t="s">
        <v>153</v>
      </c>
      <c r="C6" s="85"/>
      <c r="D6" s="86" t="s">
        <v>30</v>
      </c>
      <c r="E6" s="87" t="s">
        <v>18</v>
      </c>
      <c r="F6" s="88">
        <v>50</v>
      </c>
      <c r="G6" s="89" t="s">
        <v>89</v>
      </c>
      <c r="H6" s="90">
        <f>F6*0.7-1</f>
        <v>34</v>
      </c>
      <c r="I6" s="94" t="s">
        <v>84</v>
      </c>
    </row>
    <row r="7" spans="2:9" s="2" customFormat="1" ht="42" x14ac:dyDescent="0.15">
      <c r="B7" s="247" t="s">
        <v>132</v>
      </c>
      <c r="C7" s="85"/>
      <c r="D7" s="86" t="s">
        <v>157</v>
      </c>
      <c r="E7" s="88" t="s">
        <v>85</v>
      </c>
      <c r="F7" s="88">
        <v>65</v>
      </c>
      <c r="G7" s="89" t="s">
        <v>90</v>
      </c>
      <c r="H7" s="90">
        <v>44.5</v>
      </c>
      <c r="I7" s="95" t="s">
        <v>88</v>
      </c>
    </row>
    <row r="8" spans="2:9" s="2" customFormat="1" ht="42" customHeight="1" x14ac:dyDescent="0.15">
      <c r="B8" s="61"/>
      <c r="C8" s="85"/>
      <c r="D8" s="86" t="s">
        <v>158</v>
      </c>
      <c r="E8" s="90" t="s">
        <v>10</v>
      </c>
      <c r="F8" s="91">
        <v>30</v>
      </c>
      <c r="G8" s="89" t="s">
        <v>91</v>
      </c>
      <c r="H8" s="90">
        <f>F8*0.7-1</f>
        <v>20</v>
      </c>
      <c r="I8" s="119"/>
    </row>
    <row r="9" spans="2:9" s="2" customFormat="1" ht="49" customHeight="1" x14ac:dyDescent="0.15">
      <c r="B9" s="44"/>
      <c r="C9" s="85"/>
      <c r="D9" s="92" t="s">
        <v>81</v>
      </c>
      <c r="E9" s="93" t="s">
        <v>93</v>
      </c>
      <c r="F9" s="91">
        <v>46</v>
      </c>
      <c r="G9" s="94" t="s">
        <v>92</v>
      </c>
      <c r="H9" s="93">
        <f>F9*0.7-1</f>
        <v>31.199999999999996</v>
      </c>
      <c r="I9" s="95" t="s">
        <v>72</v>
      </c>
    </row>
    <row r="10" spans="2:9" s="2" customFormat="1" ht="53" customHeight="1" x14ac:dyDescent="0.15">
      <c r="B10" s="41"/>
      <c r="C10" s="85"/>
      <c r="D10" s="92" t="s">
        <v>82</v>
      </c>
      <c r="E10" s="93" t="s">
        <v>96</v>
      </c>
      <c r="F10" s="91">
        <v>60</v>
      </c>
      <c r="G10" s="94" t="s">
        <v>97</v>
      </c>
      <c r="H10" s="93">
        <f>F10*0.7-1</f>
        <v>41</v>
      </c>
      <c r="I10" s="96" t="s">
        <v>73</v>
      </c>
    </row>
    <row r="11" spans="2:9" s="2" customFormat="1" ht="21" customHeight="1" x14ac:dyDescent="0.15">
      <c r="B11" s="41"/>
      <c r="C11" s="329" t="s">
        <v>133</v>
      </c>
      <c r="D11" s="330"/>
      <c r="E11" s="330"/>
      <c r="F11" s="330"/>
      <c r="G11" s="330"/>
      <c r="H11" s="330"/>
      <c r="I11" s="331"/>
    </row>
    <row r="12" spans="2:9" s="2" customFormat="1" ht="52" customHeight="1" x14ac:dyDescent="0.15">
      <c r="B12" s="126"/>
      <c r="C12" s="124"/>
      <c r="D12" s="127" t="s">
        <v>63</v>
      </c>
      <c r="E12" s="120" t="s">
        <v>98</v>
      </c>
      <c r="F12" s="121" t="s">
        <v>62</v>
      </c>
      <c r="G12" s="122" t="s">
        <v>99</v>
      </c>
      <c r="H12" s="123">
        <f>25*0.3-1</f>
        <v>6.5</v>
      </c>
      <c r="I12" s="83" t="s">
        <v>53</v>
      </c>
    </row>
    <row r="13" spans="2:9" s="2" customFormat="1" ht="52" customHeight="1" x14ac:dyDescent="0.15">
      <c r="B13" s="107"/>
      <c r="C13" s="125"/>
      <c r="D13" s="128" t="s">
        <v>1</v>
      </c>
      <c r="E13" s="97" t="s">
        <v>2</v>
      </c>
      <c r="F13" s="25"/>
      <c r="G13" s="163" t="s">
        <v>100</v>
      </c>
      <c r="H13" s="203"/>
      <c r="I13" s="83" t="s">
        <v>65</v>
      </c>
    </row>
    <row r="14" spans="2:9" s="2" customFormat="1" ht="20" customHeight="1" x14ac:dyDescent="0.15">
      <c r="B14" s="42"/>
      <c r="C14" s="130"/>
      <c r="D14" s="98" t="s">
        <v>134</v>
      </c>
      <c r="E14" s="67"/>
      <c r="F14" s="28"/>
      <c r="G14" s="29"/>
      <c r="H14" s="67"/>
      <c r="I14" s="99"/>
    </row>
    <row r="15" spans="2:9" s="2" customFormat="1" ht="29" customHeight="1" x14ac:dyDescent="0.15">
      <c r="B15" s="107"/>
      <c r="C15" s="131"/>
      <c r="D15" s="249" t="s">
        <v>135</v>
      </c>
      <c r="E15" s="100" t="s">
        <v>19</v>
      </c>
      <c r="F15" s="101">
        <v>30</v>
      </c>
      <c r="G15" s="102" t="s">
        <v>101</v>
      </c>
      <c r="H15" s="103">
        <v>30</v>
      </c>
      <c r="I15" s="248" t="s">
        <v>136</v>
      </c>
    </row>
    <row r="16" spans="2:9" s="2" customFormat="1" ht="27" customHeight="1" x14ac:dyDescent="0.15">
      <c r="B16" s="107"/>
      <c r="C16" s="27"/>
      <c r="D16" s="250" t="s">
        <v>137</v>
      </c>
      <c r="E16" s="26" t="s">
        <v>41</v>
      </c>
      <c r="F16" s="104" t="s">
        <v>42</v>
      </c>
      <c r="G16" s="105" t="s">
        <v>102</v>
      </c>
      <c r="H16" s="106">
        <v>28</v>
      </c>
      <c r="I16" s="164" t="s">
        <v>60</v>
      </c>
    </row>
    <row r="17" spans="1:9" ht="24" customHeight="1" x14ac:dyDescent="0.15">
      <c r="B17" s="129"/>
      <c r="C17" s="132"/>
      <c r="D17" s="223" t="s">
        <v>20</v>
      </c>
      <c r="E17" s="224" t="s">
        <v>21</v>
      </c>
      <c r="F17" s="104">
        <v>25</v>
      </c>
      <c r="G17" s="27" t="s">
        <v>103</v>
      </c>
      <c r="H17" s="106">
        <v>25</v>
      </c>
      <c r="I17" s="229"/>
    </row>
    <row r="18" spans="1:9" ht="24" customHeight="1" x14ac:dyDescent="0.15">
      <c r="B18" s="129"/>
      <c r="C18" s="204"/>
      <c r="D18" s="225" t="s">
        <v>138</v>
      </c>
      <c r="E18" s="226" t="s">
        <v>129</v>
      </c>
      <c r="F18" s="227" t="s">
        <v>0</v>
      </c>
      <c r="G18" s="105" t="s">
        <v>95</v>
      </c>
      <c r="H18" s="228">
        <v>23</v>
      </c>
      <c r="I18" s="164" t="s">
        <v>60</v>
      </c>
    </row>
    <row r="19" spans="1:9" s="2" customFormat="1" ht="31" customHeight="1" x14ac:dyDescent="0.15">
      <c r="B19" s="42"/>
      <c r="C19" s="133"/>
      <c r="D19" s="14" t="s">
        <v>94</v>
      </c>
      <c r="E19" s="18" t="s">
        <v>29</v>
      </c>
      <c r="F19" s="16" t="s">
        <v>0</v>
      </c>
      <c r="G19" s="65" t="s">
        <v>104</v>
      </c>
      <c r="H19" s="14"/>
      <c r="I19" s="230" t="s">
        <v>130</v>
      </c>
    </row>
    <row r="20" spans="1:9" s="2" customFormat="1" ht="30" customHeight="1" x14ac:dyDescent="0.15">
      <c r="B20" s="107"/>
      <c r="C20" s="134"/>
      <c r="D20" s="30" t="s">
        <v>22</v>
      </c>
      <c r="E20" s="31" t="s">
        <v>105</v>
      </c>
      <c r="F20" s="32">
        <v>30.77</v>
      </c>
      <c r="G20" s="33"/>
      <c r="H20" s="68"/>
      <c r="I20" s="34"/>
    </row>
    <row r="21" spans="1:9" s="2" customFormat="1" ht="31" customHeight="1" x14ac:dyDescent="0.15">
      <c r="B21" s="107"/>
      <c r="C21" s="135"/>
      <c r="D21" s="30" t="s">
        <v>23</v>
      </c>
      <c r="E21" s="31" t="s">
        <v>106</v>
      </c>
      <c r="F21" s="32">
        <v>31.92</v>
      </c>
      <c r="G21" s="33"/>
      <c r="H21" s="68"/>
      <c r="I21" s="34"/>
    </row>
    <row r="22" spans="1:9" s="2" customFormat="1" ht="26" customHeight="1" x14ac:dyDescent="0.15">
      <c r="B22" s="42"/>
      <c r="C22" s="177"/>
      <c r="D22" s="178" t="s">
        <v>24</v>
      </c>
      <c r="E22" s="179" t="s">
        <v>25</v>
      </c>
      <c r="F22" s="180">
        <v>28</v>
      </c>
      <c r="G22" s="181" t="s">
        <v>107</v>
      </c>
      <c r="H22" s="182">
        <v>18.600000000000001</v>
      </c>
      <c r="I22" s="288" t="s">
        <v>54</v>
      </c>
    </row>
    <row r="23" spans="1:9" s="2" customFormat="1" ht="37" customHeight="1" x14ac:dyDescent="0.15">
      <c r="B23" s="42"/>
      <c r="C23" s="76"/>
      <c r="D23" s="231" t="s">
        <v>45</v>
      </c>
      <c r="E23" s="232" t="s">
        <v>34</v>
      </c>
      <c r="F23" s="38"/>
      <c r="G23" s="233" t="s">
        <v>43</v>
      </c>
      <c r="H23" s="66"/>
      <c r="I23" s="234"/>
    </row>
    <row r="24" spans="1:9" s="2" customFormat="1" ht="22" customHeight="1" x14ac:dyDescent="0.15">
      <c r="B24" s="107"/>
      <c r="C24" s="144"/>
      <c r="D24" s="166" t="s">
        <v>108</v>
      </c>
      <c r="E24" s="108"/>
      <c r="F24" s="109"/>
      <c r="G24" s="37"/>
      <c r="H24" s="110"/>
      <c r="I24" s="111"/>
    </row>
    <row r="25" spans="1:9" s="2" customFormat="1" ht="31" customHeight="1" x14ac:dyDescent="0.15">
      <c r="B25" s="107"/>
      <c r="C25" s="136"/>
      <c r="D25" s="292" t="s">
        <v>17</v>
      </c>
      <c r="E25" s="78" t="s">
        <v>110</v>
      </c>
      <c r="F25" s="79">
        <v>50.15</v>
      </c>
      <c r="G25" s="80" t="s">
        <v>109</v>
      </c>
      <c r="H25" s="81">
        <f>F25*0.7-1</f>
        <v>34.104999999999997</v>
      </c>
      <c r="I25" s="82" t="s">
        <v>113</v>
      </c>
    </row>
    <row r="26" spans="1:9" s="2" customFormat="1" ht="32" customHeight="1" x14ac:dyDescent="0.15">
      <c r="B26" s="107"/>
      <c r="C26" s="136"/>
      <c r="D26" s="292" t="s">
        <v>44</v>
      </c>
      <c r="E26" s="145" t="s">
        <v>111</v>
      </c>
      <c r="F26" s="38">
        <v>44.06</v>
      </c>
      <c r="G26" s="37" t="s">
        <v>115</v>
      </c>
      <c r="H26" s="66">
        <f>F26*0.7-1</f>
        <v>29.841999999999999</v>
      </c>
      <c r="I26" s="39" t="s">
        <v>114</v>
      </c>
    </row>
    <row r="27" spans="1:9" s="2" customFormat="1" ht="31" customHeight="1" x14ac:dyDescent="0.15">
      <c r="B27" s="107"/>
      <c r="C27" s="137"/>
      <c r="D27" s="292" t="s">
        <v>39</v>
      </c>
      <c r="E27" s="113" t="s">
        <v>116</v>
      </c>
      <c r="F27" s="114" t="s">
        <v>112</v>
      </c>
      <c r="G27" s="115" t="s">
        <v>35</v>
      </c>
      <c r="H27" s="77"/>
      <c r="I27" s="116" t="s">
        <v>36</v>
      </c>
    </row>
    <row r="28" spans="1:9" s="1" customFormat="1" ht="31" customHeight="1" x14ac:dyDescent="0.15">
      <c r="A28" s="46"/>
      <c r="B28" s="165"/>
      <c r="C28" s="117"/>
      <c r="D28" s="332" t="s">
        <v>83</v>
      </c>
      <c r="E28" s="333"/>
      <c r="F28" s="333"/>
      <c r="G28" s="333"/>
      <c r="H28" s="333"/>
      <c r="I28" s="334"/>
    </row>
    <row r="29" spans="1:9" s="1" customFormat="1" ht="25" customHeight="1" x14ac:dyDescent="0.15">
      <c r="A29" s="46"/>
      <c r="B29" s="335" t="s">
        <v>154</v>
      </c>
      <c r="C29" s="49"/>
      <c r="D29" s="289" t="s">
        <v>3</v>
      </c>
      <c r="E29" s="60" t="s">
        <v>40</v>
      </c>
      <c r="F29" s="73" t="s">
        <v>12</v>
      </c>
      <c r="G29" s="74" t="s">
        <v>142</v>
      </c>
      <c r="H29" s="75">
        <v>20</v>
      </c>
      <c r="I29" s="286" t="s">
        <v>27</v>
      </c>
    </row>
    <row r="30" spans="1:9" s="2" customFormat="1" ht="26" customHeight="1" x14ac:dyDescent="0.15">
      <c r="B30" s="335"/>
      <c r="C30" s="71"/>
      <c r="D30" s="290" t="s">
        <v>1</v>
      </c>
      <c r="E30" s="72" t="s">
        <v>37</v>
      </c>
      <c r="F30" s="138" t="s">
        <v>12</v>
      </c>
      <c r="G30" s="48" t="s">
        <v>38</v>
      </c>
      <c r="H30" s="69"/>
      <c r="I30" s="287" t="s">
        <v>27</v>
      </c>
    </row>
    <row r="31" spans="1:9" s="2" customFormat="1" ht="26" customHeight="1" x14ac:dyDescent="0.15">
      <c r="B31" s="336"/>
      <c r="C31" s="293"/>
      <c r="D31" s="291" t="s">
        <v>156</v>
      </c>
      <c r="E31" s="50" t="s">
        <v>18</v>
      </c>
      <c r="F31" s="286">
        <v>50</v>
      </c>
      <c r="G31" s="286" t="s">
        <v>143</v>
      </c>
      <c r="H31" s="286">
        <v>34</v>
      </c>
      <c r="I31" s="286" t="s">
        <v>70</v>
      </c>
    </row>
    <row r="32" spans="1:9" s="2" customFormat="1" ht="50" customHeight="1" x14ac:dyDescent="0.15">
      <c r="B32" s="139"/>
      <c r="C32" s="165"/>
      <c r="D32" s="258" t="s">
        <v>47</v>
      </c>
      <c r="E32" s="52" t="s">
        <v>10</v>
      </c>
      <c r="F32" s="53">
        <v>30</v>
      </c>
      <c r="G32" s="54" t="s">
        <v>142</v>
      </c>
      <c r="H32" s="259">
        <v>20</v>
      </c>
      <c r="I32" s="56" t="s">
        <v>56</v>
      </c>
    </row>
    <row r="33" spans="1:9" s="2" customFormat="1" ht="27" customHeight="1" x14ac:dyDescent="0.15">
      <c r="B33" s="139" t="s">
        <v>71</v>
      </c>
      <c r="C33" s="140"/>
      <c r="D33" s="51" t="s">
        <v>47</v>
      </c>
      <c r="E33" s="63" t="s">
        <v>48</v>
      </c>
      <c r="F33" s="53" t="s">
        <v>12</v>
      </c>
      <c r="G33" s="56" t="s">
        <v>144</v>
      </c>
      <c r="H33" s="57">
        <f>23*0.7-1</f>
        <v>15.099999999999998</v>
      </c>
      <c r="I33" s="184" t="s">
        <v>57</v>
      </c>
    </row>
    <row r="34" spans="1:9" s="2" customFormat="1" ht="39" customHeight="1" x14ac:dyDescent="0.15">
      <c r="B34" s="139"/>
      <c r="C34" s="143"/>
      <c r="D34" s="142" t="s">
        <v>26</v>
      </c>
      <c r="E34" s="235" t="s">
        <v>139</v>
      </c>
      <c r="F34" s="62" t="s">
        <v>46</v>
      </c>
      <c r="G34" s="58"/>
      <c r="H34" s="70"/>
      <c r="I34" s="59"/>
    </row>
    <row r="35" spans="1:9" s="1" customFormat="1" ht="40" customHeight="1" x14ac:dyDescent="0.15">
      <c r="A35" s="46"/>
      <c r="B35" s="141"/>
      <c r="C35" s="144"/>
      <c r="D35" s="260" t="s">
        <v>79</v>
      </c>
      <c r="E35" s="147"/>
      <c r="F35" s="148"/>
      <c r="G35" s="149"/>
      <c r="H35" s="147"/>
      <c r="I35" s="150"/>
    </row>
    <row r="36" spans="1:9" ht="26" customHeight="1" x14ac:dyDescent="0.15">
      <c r="B36" s="64"/>
      <c r="C36" s="146"/>
      <c r="D36" s="152" t="s">
        <v>28</v>
      </c>
      <c r="E36" s="153" t="s">
        <v>76</v>
      </c>
      <c r="F36" s="154" t="s">
        <v>12</v>
      </c>
      <c r="G36" s="155" t="s">
        <v>145</v>
      </c>
      <c r="H36" s="156">
        <f>50*0.7-1</f>
        <v>34</v>
      </c>
      <c r="I36" s="157" t="s">
        <v>61</v>
      </c>
    </row>
    <row r="37" spans="1:9" s="5" customFormat="1" ht="39" customHeight="1" x14ac:dyDescent="0.15">
      <c r="B37" s="55"/>
      <c r="C37" s="151"/>
      <c r="D37" s="152" t="s">
        <v>5</v>
      </c>
      <c r="E37" s="159" t="s">
        <v>49</v>
      </c>
      <c r="F37" s="32" t="s">
        <v>12</v>
      </c>
      <c r="G37" s="155" t="s">
        <v>146</v>
      </c>
      <c r="H37" s="156">
        <f>23*0.7-1</f>
        <v>15.099999999999998</v>
      </c>
      <c r="I37" s="160" t="s">
        <v>58</v>
      </c>
    </row>
    <row r="38" spans="1:9" s="2" customFormat="1" ht="26" customHeight="1" x14ac:dyDescent="0.15">
      <c r="B38" s="55"/>
      <c r="C38" s="158"/>
      <c r="D38" s="161" t="s">
        <v>31</v>
      </c>
      <c r="E38" s="155"/>
      <c r="F38" s="32"/>
      <c r="G38" s="155"/>
      <c r="H38" s="156"/>
      <c r="I38" s="157"/>
    </row>
    <row r="39" spans="1:9" s="2" customFormat="1" ht="26" customHeight="1" x14ac:dyDescent="0.15">
      <c r="B39" s="55"/>
      <c r="C39" s="158"/>
      <c r="D39" s="320" t="s">
        <v>67</v>
      </c>
      <c r="E39" s="320"/>
      <c r="F39" s="320"/>
      <c r="G39" s="320"/>
      <c r="H39" s="320"/>
      <c r="I39" s="321"/>
    </row>
    <row r="40" spans="1:9" s="1" customFormat="1" ht="21" customHeight="1" x14ac:dyDescent="0.15">
      <c r="A40" s="46"/>
      <c r="B40" s="55"/>
      <c r="C40" s="167"/>
      <c r="D40" s="275" t="s">
        <v>3</v>
      </c>
      <c r="E40" s="276" t="s">
        <v>68</v>
      </c>
      <c r="F40" s="36" t="s">
        <v>12</v>
      </c>
      <c r="G40" s="277" t="s">
        <v>147</v>
      </c>
      <c r="H40" s="169">
        <f>23*0.3-1</f>
        <v>5.8999999999999995</v>
      </c>
      <c r="I40" s="172" t="s">
        <v>59</v>
      </c>
    </row>
    <row r="41" spans="1:9" ht="34" customHeight="1" x14ac:dyDescent="0.15">
      <c r="B41" s="55"/>
      <c r="C41" s="170"/>
      <c r="D41" s="278" t="s">
        <v>50</v>
      </c>
      <c r="E41" s="276" t="s">
        <v>10</v>
      </c>
      <c r="F41" s="36">
        <v>30</v>
      </c>
      <c r="G41" s="279" t="s">
        <v>101</v>
      </c>
      <c r="H41" s="280">
        <v>30</v>
      </c>
      <c r="I41" s="36"/>
    </row>
    <row r="42" spans="1:9" ht="34" customHeight="1" x14ac:dyDescent="0.15">
      <c r="B42" s="162"/>
      <c r="C42" s="170"/>
      <c r="D42" s="281"/>
      <c r="E42" s="282"/>
      <c r="F42" s="283"/>
      <c r="G42" s="294"/>
      <c r="H42" s="295"/>
      <c r="I42" s="205"/>
    </row>
    <row r="43" spans="1:9" s="284" customFormat="1" ht="21" customHeight="1" x14ac:dyDescent="0.15">
      <c r="B43" s="285"/>
      <c r="C43" s="296"/>
      <c r="D43" s="297" t="s">
        <v>15</v>
      </c>
      <c r="E43" s="297" t="s">
        <v>64</v>
      </c>
      <c r="F43" s="298" t="s">
        <v>16</v>
      </c>
      <c r="G43" s="318" t="s">
        <v>7</v>
      </c>
      <c r="H43" s="319"/>
      <c r="I43" s="299" t="s">
        <v>11</v>
      </c>
    </row>
    <row r="44" spans="1:9" s="3" customFormat="1" ht="42" x14ac:dyDescent="0.15">
      <c r="B44" s="236"/>
      <c r="C44" s="237"/>
      <c r="D44" s="239"/>
      <c r="E44" s="240"/>
      <c r="F44" s="241"/>
      <c r="G44" s="242" t="s">
        <v>9</v>
      </c>
      <c r="H44" s="243" t="s">
        <v>8</v>
      </c>
      <c r="I44" s="244"/>
    </row>
    <row r="45" spans="1:9" s="3" customFormat="1" ht="26" customHeight="1" x14ac:dyDescent="0.15">
      <c r="B45" s="162"/>
      <c r="C45" s="238"/>
      <c r="D45" s="35" t="s">
        <v>51</v>
      </c>
      <c r="E45" s="169" t="s">
        <v>29</v>
      </c>
      <c r="F45" s="36" t="s">
        <v>12</v>
      </c>
      <c r="G45" s="172" t="s">
        <v>102</v>
      </c>
      <c r="H45" s="169">
        <v>28</v>
      </c>
      <c r="I45" s="168" t="s">
        <v>13</v>
      </c>
    </row>
    <row r="46" spans="1:9" s="2" customFormat="1" ht="21" customHeight="1" x14ac:dyDescent="0.15">
      <c r="B46" s="55"/>
      <c r="C46" s="171"/>
      <c r="D46" s="35" t="s">
        <v>32</v>
      </c>
      <c r="E46" s="173" t="s">
        <v>33</v>
      </c>
      <c r="F46" s="174"/>
      <c r="G46" s="175"/>
      <c r="H46" s="173"/>
      <c r="I46" s="169" t="s">
        <v>52</v>
      </c>
    </row>
    <row r="47" spans="1:9" s="2" customFormat="1" ht="21" customHeight="1" x14ac:dyDescent="0.15">
      <c r="B47" s="162"/>
      <c r="C47" s="176"/>
      <c r="D47" s="251" t="s">
        <v>1</v>
      </c>
      <c r="E47" s="252" t="s">
        <v>74</v>
      </c>
      <c r="F47" s="253" t="s">
        <v>12</v>
      </c>
      <c r="G47" s="254" t="s">
        <v>75</v>
      </c>
      <c r="H47" s="255"/>
      <c r="I47" s="256" t="s">
        <v>140</v>
      </c>
    </row>
    <row r="48" spans="1:9" s="2" customFormat="1" ht="21" customHeight="1" x14ac:dyDescent="0.15">
      <c r="B48" s="191"/>
      <c r="C48" s="183"/>
      <c r="D48" s="193"/>
      <c r="E48" s="194"/>
      <c r="F48" s="195"/>
      <c r="G48" s="196"/>
      <c r="H48" s="197"/>
      <c r="I48" s="190"/>
    </row>
    <row r="49" spans="1:9" s="5" customFormat="1" ht="21" customHeight="1" x14ac:dyDescent="0.15">
      <c r="A49" s="118"/>
      <c r="B49" s="198"/>
      <c r="C49" s="192"/>
      <c r="D49" s="200" t="s">
        <v>24</v>
      </c>
      <c r="E49" s="201" t="s">
        <v>25</v>
      </c>
      <c r="F49" s="180">
        <v>28</v>
      </c>
      <c r="G49" s="181" t="s">
        <v>107</v>
      </c>
      <c r="H49" s="182">
        <v>18.600000000000001</v>
      </c>
      <c r="I49" s="202" t="s">
        <v>54</v>
      </c>
    </row>
    <row r="50" spans="1:9" s="2" customFormat="1" x14ac:dyDescent="0.15">
      <c r="B50" s="268"/>
      <c r="C50" s="199"/>
      <c r="D50" s="269"/>
      <c r="E50" s="270"/>
      <c r="F50" s="271"/>
      <c r="G50" s="272"/>
      <c r="H50" s="273"/>
      <c r="I50" s="274"/>
    </row>
    <row r="51" spans="1:9" s="5" customFormat="1" ht="30" x14ac:dyDescent="0.15">
      <c r="B51" s="261" t="s">
        <v>14</v>
      </c>
      <c r="C51" s="311"/>
      <c r="D51" s="302" t="s">
        <v>6</v>
      </c>
      <c r="E51" s="303" t="s">
        <v>49</v>
      </c>
      <c r="F51" s="302" t="s">
        <v>12</v>
      </c>
      <c r="G51" s="312" t="s">
        <v>148</v>
      </c>
      <c r="H51" s="303" t="s">
        <v>4</v>
      </c>
      <c r="I51" s="313"/>
    </row>
    <row r="52" spans="1:9" s="2" customFormat="1" ht="29" customHeight="1" x14ac:dyDescent="0.2">
      <c r="B52" s="314"/>
      <c r="C52" s="267"/>
      <c r="D52" s="265" t="s">
        <v>6</v>
      </c>
      <c r="E52" s="266" t="s">
        <v>151</v>
      </c>
      <c r="F52" s="265" t="s">
        <v>12</v>
      </c>
      <c r="G52" s="262" t="s">
        <v>77</v>
      </c>
      <c r="H52" s="263" t="s">
        <v>78</v>
      </c>
      <c r="I52" s="264"/>
    </row>
    <row r="53" spans="1:9" s="284" customFormat="1" ht="29" customHeight="1" x14ac:dyDescent="0.2">
      <c r="B53" s="304"/>
      <c r="C53" s="305"/>
      <c r="D53" s="306"/>
      <c r="E53" s="307"/>
      <c r="F53" s="306"/>
      <c r="G53" s="308"/>
      <c r="H53" s="309"/>
      <c r="I53" s="310"/>
    </row>
    <row r="54" spans="1:9" s="2" customFormat="1" ht="31" customHeight="1" x14ac:dyDescent="0.2">
      <c r="B54" s="211" t="s">
        <v>128</v>
      </c>
      <c r="C54" s="19"/>
      <c r="D54" s="207"/>
      <c r="E54" s="209"/>
      <c r="F54" s="207"/>
      <c r="G54" s="186"/>
      <c r="H54" s="187"/>
      <c r="I54" s="188"/>
    </row>
    <row r="55" spans="1:9" s="2" customFormat="1" ht="15" x14ac:dyDescent="0.2">
      <c r="B55" s="21" t="s">
        <v>150</v>
      </c>
      <c r="C55" s="208"/>
      <c r="D55" s="185"/>
      <c r="E55" s="20"/>
      <c r="F55" s="185"/>
      <c r="G55" s="186"/>
      <c r="H55" s="187"/>
      <c r="I55" s="188"/>
    </row>
    <row r="56" spans="1:9" s="2" customFormat="1" ht="15" x14ac:dyDescent="0.2">
      <c r="A56" s="212"/>
      <c r="B56" s="21" t="s">
        <v>149</v>
      </c>
      <c r="C56" s="19"/>
      <c r="D56" s="185"/>
      <c r="E56" s="20"/>
      <c r="F56" s="185"/>
      <c r="G56" s="186"/>
      <c r="H56" s="187"/>
      <c r="I56" s="188"/>
    </row>
    <row r="57" spans="1:9" s="2" customFormat="1" ht="14" x14ac:dyDescent="0.15">
      <c r="A57" s="212"/>
      <c r="B57" s="206" t="s">
        <v>121</v>
      </c>
      <c r="C57" s="19"/>
      <c r="D57" s="208"/>
      <c r="E57" s="210"/>
      <c r="G57" s="207"/>
      <c r="H57" s="209"/>
      <c r="I57" s="207"/>
    </row>
    <row r="58" spans="1:9" s="2" customFormat="1" ht="14" x14ac:dyDescent="0.15">
      <c r="B58" s="257" t="s">
        <v>141</v>
      </c>
      <c r="C58" s="207"/>
      <c r="D58" s="22"/>
      <c r="E58" s="210"/>
      <c r="G58" s="207"/>
      <c r="H58" s="209"/>
      <c r="I58" s="207"/>
    </row>
    <row r="59" spans="1:9" s="2" customFormat="1" ht="15" x14ac:dyDescent="0.2">
      <c r="B59" s="206" t="s">
        <v>120</v>
      </c>
      <c r="C59" s="22"/>
      <c r="D59" s="208"/>
      <c r="E59" s="206"/>
      <c r="F59" s="186"/>
      <c r="G59" s="187"/>
      <c r="H59" s="188"/>
    </row>
    <row r="60" spans="1:9" s="2" customFormat="1" ht="14" x14ac:dyDescent="0.15">
      <c r="B60" s="211" t="s">
        <v>55</v>
      </c>
      <c r="C60" s="207"/>
      <c r="D60" s="211"/>
      <c r="F60" s="208"/>
      <c r="G60" s="207"/>
      <c r="H60" s="209"/>
      <c r="I60" s="207"/>
    </row>
    <row r="61" spans="1:9" s="2" customFormat="1" ht="14" x14ac:dyDescent="0.15">
      <c r="B61" s="211" t="s">
        <v>124</v>
      </c>
      <c r="C61" s="207"/>
      <c r="D61" s="211"/>
      <c r="F61" s="208"/>
      <c r="G61" s="207"/>
      <c r="H61" s="209"/>
      <c r="I61" s="207"/>
    </row>
    <row r="62" spans="1:9" s="2" customFormat="1" ht="14" x14ac:dyDescent="0.15">
      <c r="B62" s="211" t="s">
        <v>123</v>
      </c>
      <c r="C62" s="207"/>
      <c r="D62" s="208"/>
      <c r="E62" s="210"/>
      <c r="F62" s="208"/>
      <c r="G62" s="207"/>
      <c r="H62" s="209"/>
      <c r="I62" s="207"/>
    </row>
    <row r="63" spans="1:9" s="2" customFormat="1" ht="14" x14ac:dyDescent="0.15">
      <c r="B63" s="211" t="s">
        <v>125</v>
      </c>
      <c r="C63" s="207"/>
      <c r="D63" s="211"/>
      <c r="F63" s="208"/>
      <c r="G63" s="207"/>
      <c r="H63" s="209"/>
      <c r="I63" s="207"/>
    </row>
    <row r="64" spans="1:9" s="2" customFormat="1" ht="14" x14ac:dyDescent="0.15">
      <c r="B64" s="211" t="s">
        <v>122</v>
      </c>
      <c r="C64" s="207"/>
      <c r="D64" s="1"/>
      <c r="E64" s="1"/>
      <c r="F64" s="208"/>
      <c r="G64" s="207"/>
      <c r="H64" s="209"/>
      <c r="I64" s="207"/>
    </row>
    <row r="65" spans="1:9" s="1" customFormat="1" x14ac:dyDescent="0.15">
      <c r="A65" s="2"/>
      <c r="D65" s="2"/>
      <c r="E65" s="2"/>
      <c r="F65" s="2"/>
      <c r="G65" s="2"/>
      <c r="H65" s="2"/>
      <c r="I65" s="2"/>
    </row>
    <row r="66" spans="1:9" s="2" customFormat="1" ht="15" customHeight="1" x14ac:dyDescent="0.2">
      <c r="A66" s="46"/>
      <c r="B66" s="4"/>
      <c r="D66" s="214"/>
      <c r="E66" s="23"/>
      <c r="F66" s="24"/>
      <c r="G66" s="22"/>
      <c r="H66" s="23"/>
      <c r="I66" s="22"/>
    </row>
    <row r="67" spans="1:9" s="4" customFormat="1" ht="15" customHeight="1" x14ac:dyDescent="0.2">
      <c r="A67" s="47"/>
      <c r="B67" s="213" t="s">
        <v>117</v>
      </c>
      <c r="C67" s="214"/>
      <c r="D67" s="214"/>
      <c r="E67" s="23"/>
      <c r="F67" s="24"/>
      <c r="G67" s="22"/>
      <c r="H67" s="23"/>
      <c r="I67" s="22"/>
    </row>
    <row r="68" spans="1:9" s="4" customFormat="1" ht="13" customHeight="1" x14ac:dyDescent="0.2">
      <c r="A68" s="47"/>
      <c r="B68" s="213" t="s">
        <v>118</v>
      </c>
      <c r="C68" s="214"/>
      <c r="D68" s="214"/>
      <c r="E68" s="23"/>
      <c r="F68" s="24"/>
      <c r="G68" s="22"/>
      <c r="H68" s="23"/>
      <c r="I68" s="22"/>
    </row>
    <row r="69" spans="1:9" s="4" customFormat="1" ht="13" customHeight="1" x14ac:dyDescent="0.2">
      <c r="A69" s="47"/>
      <c r="B69" s="213" t="s">
        <v>119</v>
      </c>
      <c r="C69" s="214"/>
      <c r="D69" s="22"/>
      <c r="E69" s="23"/>
      <c r="F69" s="24"/>
      <c r="G69" s="22"/>
      <c r="H69" s="23"/>
      <c r="I69" s="22"/>
    </row>
    <row r="70" spans="1:9" s="4" customFormat="1" ht="13" customHeight="1" x14ac:dyDescent="0.2">
      <c r="A70" s="47"/>
      <c r="B70" s="213"/>
      <c r="C70" s="22"/>
      <c r="D70" s="22"/>
      <c r="E70" s="23"/>
      <c r="F70" s="24"/>
      <c r="G70" s="22"/>
      <c r="H70" s="23"/>
      <c r="I70" s="22"/>
    </row>
    <row r="71" spans="1:9" s="4" customFormat="1" ht="13" customHeight="1" x14ac:dyDescent="0.2">
      <c r="A71" s="47"/>
      <c r="B71" s="213"/>
      <c r="C71" s="22"/>
      <c r="D71" s="22"/>
      <c r="E71" s="23"/>
      <c r="F71" s="24"/>
      <c r="G71" s="22"/>
      <c r="H71" s="23"/>
      <c r="I71" s="22"/>
    </row>
    <row r="72" spans="1:9" s="4" customFormat="1" ht="13" customHeight="1" x14ac:dyDescent="0.15">
      <c r="A72" s="47"/>
      <c r="B72" s="245" t="s">
        <v>131</v>
      </c>
      <c r="C72" s="22"/>
      <c r="D72" s="217"/>
      <c r="E72" s="219"/>
      <c r="F72" s="220"/>
      <c r="G72" s="218"/>
      <c r="H72" s="221"/>
      <c r="I72" s="222"/>
    </row>
    <row r="73" spans="1:9" s="217" customFormat="1" ht="24" customHeight="1" x14ac:dyDescent="0.2">
      <c r="A73" s="47"/>
      <c r="B73" s="43"/>
      <c r="C73" s="218"/>
      <c r="D73" s="214" t="s">
        <v>126</v>
      </c>
      <c r="E73" s="215"/>
      <c r="F73" s="216"/>
      <c r="G73" s="214"/>
      <c r="H73" s="23"/>
      <c r="I73" s="22"/>
    </row>
    <row r="74" spans="1:9" ht="13" customHeight="1" x14ac:dyDescent="0.2">
      <c r="A74" s="217"/>
      <c r="B74" s="213"/>
      <c r="C74" s="214"/>
      <c r="D74" s="214" t="s">
        <v>127</v>
      </c>
      <c r="E74" s="215"/>
      <c r="F74" s="216"/>
      <c r="G74" s="214"/>
    </row>
    <row r="75" spans="1:9" ht="16" x14ac:dyDescent="0.2">
      <c r="B75" s="213"/>
      <c r="C75" s="214"/>
    </row>
    <row r="84" spans="1:9" ht="14" thickBot="1" x14ac:dyDescent="0.2"/>
    <row r="85" spans="1:9" ht="74" customHeight="1" thickBot="1" x14ac:dyDescent="0.2">
      <c r="A85" s="315" t="s">
        <v>155</v>
      </c>
      <c r="B85" s="316"/>
      <c r="C85" s="316"/>
      <c r="D85" s="316"/>
      <c r="E85" s="316"/>
      <c r="F85" s="316"/>
      <c r="G85" s="316"/>
      <c r="H85" s="316"/>
      <c r="I85" s="317"/>
    </row>
  </sheetData>
  <mergeCells count="9">
    <mergeCell ref="A85:I85"/>
    <mergeCell ref="G43:H43"/>
    <mergeCell ref="D39:I39"/>
    <mergeCell ref="B1:I1"/>
    <mergeCell ref="G2:H2"/>
    <mergeCell ref="D5:I5"/>
    <mergeCell ref="C11:I11"/>
    <mergeCell ref="D28:I28"/>
    <mergeCell ref="B29:B31"/>
  </mergeCells>
  <phoneticPr fontId="3" type="noConversion"/>
  <pageMargins left="0.19685039370078741" right="0" top="1.0006944444444446" bottom="0.30555555555555558" header="0.51" footer="0.51"/>
  <pageSetup paperSize="9" scale="55" orientation="portrait" horizontalDpi="4294967292" verticalDpi="4294967292"/>
  <headerFooter alignWithMargins="0">
    <oddHeader>&amp;R&amp;"System Font,Normal"&amp;K000000&amp;G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CSjuilletv7</vt:lpstr>
      <vt:lpstr>CSjuilletv7!Zone_d_impression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</dc:creator>
  <cp:lastModifiedBy>Elisabeth Desperbasque</cp:lastModifiedBy>
  <cp:lastPrinted>2021-09-03T14:46:28Z</cp:lastPrinted>
  <dcterms:created xsi:type="dcterms:W3CDTF">2005-01-16T16:22:57Z</dcterms:created>
  <dcterms:modified xsi:type="dcterms:W3CDTF">2021-09-06T13:38:39Z</dcterms:modified>
</cp:coreProperties>
</file>